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G:\5 ส\5ส-65\"/>
    </mc:Choice>
  </mc:AlternateContent>
  <xr:revisionPtr revIDLastSave="0" documentId="13_ncr:1_{493C0E39-62F7-4030-83BE-A5A879B582A2}" xr6:coauthVersionLast="36" xr6:coauthVersionMax="36" xr10:uidLastSave="{00000000-0000-0000-0000-000000000000}"/>
  <bookViews>
    <workbookView xWindow="0" yWindow="0" windowWidth="24000" windowHeight="9555" tabRatio="469" xr2:uid="{00000000-000D-0000-FFFF-FFFF00000000}"/>
  </bookViews>
  <sheets>
    <sheet name="สรุปคะแนน กศว." sheetId="27" r:id="rId1"/>
    <sheet name="พี่นัน" sheetId="28" r:id="rId2"/>
    <sheet name="พี่วัลย์" sheetId="29" r:id="rId3"/>
    <sheet name="พี่ตูน" sheetId="24" r:id="rId4"/>
    <sheet name="เพลง" sheetId="30" r:id="rId5"/>
    <sheet name="รวม" sheetId="22" r:id="rId6"/>
  </sheets>
  <definedNames>
    <definedName name="_xlnm.Print_Area" localSheetId="3">พี่ตูน!$A$1:$Q$39</definedName>
    <definedName name="_xlnm.Print_Area" localSheetId="1">พี่นัน!$A$1:$Q$39</definedName>
    <definedName name="_xlnm.Print_Area" localSheetId="2">พี่วัลย์!$A$1:$Q$39</definedName>
    <definedName name="_xlnm.Print_Area" localSheetId="4">เพลง!$A$1:$Q$39</definedName>
    <definedName name="_xlnm.Print_Area" localSheetId="5">รวม!$A$1:$R$41</definedName>
    <definedName name="_xlnm.Print_Area" localSheetId="0">'สรุปคะแนน กศว.'!$A$1:$F$53</definedName>
    <definedName name="_xlnm.Print_Titles" localSheetId="3">พี่ตูน!#REF!</definedName>
    <definedName name="_xlnm.Print_Titles" localSheetId="1">พี่นัน!#REF!</definedName>
    <definedName name="_xlnm.Print_Titles" localSheetId="2">พี่วัลย์!#REF!</definedName>
    <definedName name="_xlnm.Print_Titles" localSheetId="4">เพลง!#REF!</definedName>
    <definedName name="_xlnm.Print_Titles" localSheetId="5">รวม!$1:$5</definedName>
    <definedName name="_xlnm.Print_Titles" localSheetId="0">'สรุปคะแนน กศว.'!$5:$6</definedName>
  </definedNames>
  <calcPr calcId="191029"/>
</workbook>
</file>

<file path=xl/calcChain.xml><?xml version="1.0" encoding="utf-8"?>
<calcChain xmlns="http://schemas.openxmlformats.org/spreadsheetml/2006/main">
  <c r="S12" i="22" l="1"/>
  <c r="S8" i="22"/>
  <c r="S40" i="22"/>
  <c r="S38" i="22"/>
  <c r="S35" i="22"/>
  <c r="S36" i="22"/>
  <c r="S37" i="22"/>
  <c r="S34" i="22"/>
  <c r="S31" i="22"/>
  <c r="S32" i="22"/>
  <c r="S33" i="22"/>
  <c r="S30" i="22"/>
  <c r="J38" i="22"/>
  <c r="K38" i="22"/>
  <c r="L38" i="22"/>
  <c r="M38" i="22"/>
  <c r="N38" i="22"/>
  <c r="O38" i="22"/>
  <c r="P38" i="22"/>
  <c r="Q38" i="22"/>
  <c r="R38" i="22"/>
  <c r="J37" i="22"/>
  <c r="K37" i="22"/>
  <c r="L37" i="22"/>
  <c r="M37" i="22"/>
  <c r="N37" i="22"/>
  <c r="O37" i="22"/>
  <c r="P37" i="22"/>
  <c r="Q37" i="22"/>
  <c r="R37" i="22"/>
  <c r="J36" i="22"/>
  <c r="K36" i="22"/>
  <c r="L36" i="22"/>
  <c r="M36" i="22"/>
  <c r="N36" i="22"/>
  <c r="O36" i="22"/>
  <c r="P36" i="22"/>
  <c r="Q36" i="22"/>
  <c r="R36" i="22"/>
  <c r="J35" i="22"/>
  <c r="K35" i="22"/>
  <c r="L35" i="22"/>
  <c r="M35" i="22"/>
  <c r="N35" i="22"/>
  <c r="O35" i="22"/>
  <c r="P35" i="22"/>
  <c r="Q35" i="22"/>
  <c r="R35" i="22"/>
  <c r="J34" i="22"/>
  <c r="K34" i="22"/>
  <c r="L34" i="22"/>
  <c r="M34" i="22"/>
  <c r="N34" i="22"/>
  <c r="O34" i="22"/>
  <c r="P34" i="22"/>
  <c r="Q34" i="22"/>
  <c r="R34" i="22"/>
  <c r="I35" i="22"/>
  <c r="I36" i="22"/>
  <c r="I37" i="22"/>
  <c r="I38" i="22"/>
  <c r="I34" i="22"/>
  <c r="F31" i="27" l="1"/>
  <c r="H40" i="22"/>
  <c r="H41" i="22"/>
  <c r="H31" i="22"/>
  <c r="H32" i="22"/>
  <c r="H33" i="22"/>
  <c r="H30" i="22"/>
  <c r="R7" i="22"/>
  <c r="R8" i="22"/>
  <c r="R9" i="22"/>
  <c r="R10" i="22"/>
  <c r="R11" i="22"/>
  <c r="R12" i="22"/>
  <c r="R13" i="22"/>
  <c r="R14" i="22"/>
  <c r="R15" i="22"/>
  <c r="R16" i="22"/>
  <c r="R17" i="22"/>
  <c r="R18" i="22"/>
  <c r="R19" i="22"/>
  <c r="R20" i="22"/>
  <c r="R21" i="22"/>
  <c r="R22" i="22"/>
  <c r="R23" i="22"/>
  <c r="R24" i="22"/>
  <c r="R25" i="22"/>
  <c r="R26" i="22"/>
  <c r="R27" i="22"/>
  <c r="R28" i="22"/>
  <c r="R29" i="22"/>
  <c r="Q7" i="22"/>
  <c r="Q8" i="22"/>
  <c r="Q9" i="22"/>
  <c r="Q10" i="22"/>
  <c r="Q11" i="22"/>
  <c r="Q12" i="22"/>
  <c r="Q13" i="22"/>
  <c r="Q14" i="22"/>
  <c r="Q15" i="22"/>
  <c r="Q16" i="22"/>
  <c r="Q17" i="22"/>
  <c r="Q18" i="22"/>
  <c r="Q19" i="22"/>
  <c r="Q20" i="22"/>
  <c r="Q21" i="22"/>
  <c r="Q22" i="22"/>
  <c r="Q23" i="22"/>
  <c r="Q24" i="22"/>
  <c r="Q25" i="22"/>
  <c r="Q26" i="22"/>
  <c r="Q27" i="22"/>
  <c r="Q28" i="22"/>
  <c r="Q29" i="22"/>
  <c r="P7" i="22"/>
  <c r="P8" i="22"/>
  <c r="P9" i="22"/>
  <c r="P10" i="22"/>
  <c r="P11" i="22"/>
  <c r="P12" i="22"/>
  <c r="P13" i="22"/>
  <c r="P14" i="22"/>
  <c r="P15" i="22"/>
  <c r="P16" i="22"/>
  <c r="P17" i="22"/>
  <c r="P18" i="22"/>
  <c r="P19" i="22"/>
  <c r="P20" i="22"/>
  <c r="P21" i="22"/>
  <c r="P22" i="22"/>
  <c r="P23" i="22"/>
  <c r="P24" i="22"/>
  <c r="P25" i="22"/>
  <c r="P26" i="22"/>
  <c r="P27" i="22"/>
  <c r="P28" i="22"/>
  <c r="P29" i="22"/>
  <c r="O7" i="22"/>
  <c r="O8" i="22"/>
  <c r="O9" i="22"/>
  <c r="O10" i="22"/>
  <c r="O11" i="22"/>
  <c r="O12" i="22"/>
  <c r="O13" i="22"/>
  <c r="O14" i="22"/>
  <c r="O15" i="22"/>
  <c r="O16" i="22"/>
  <c r="O17" i="22"/>
  <c r="O18" i="22"/>
  <c r="O19" i="22"/>
  <c r="O20" i="22"/>
  <c r="O21" i="22"/>
  <c r="O22" i="22"/>
  <c r="O23" i="22"/>
  <c r="O24" i="22"/>
  <c r="O25" i="22"/>
  <c r="O26" i="22"/>
  <c r="O27" i="22"/>
  <c r="O28" i="22"/>
  <c r="O29" i="22"/>
  <c r="N7" i="22"/>
  <c r="N8" i="22"/>
  <c r="N9" i="22"/>
  <c r="N10" i="22"/>
  <c r="N11" i="22"/>
  <c r="N12" i="22"/>
  <c r="N13" i="22"/>
  <c r="N14" i="22"/>
  <c r="N15" i="22"/>
  <c r="N16" i="22"/>
  <c r="N17" i="22"/>
  <c r="N18" i="22"/>
  <c r="N19" i="22"/>
  <c r="N20" i="22"/>
  <c r="N21" i="22"/>
  <c r="N22" i="22"/>
  <c r="N23" i="22"/>
  <c r="N24" i="22"/>
  <c r="N25" i="22"/>
  <c r="N26" i="22"/>
  <c r="N27" i="22"/>
  <c r="N28" i="22"/>
  <c r="N29" i="22"/>
  <c r="M7" i="22"/>
  <c r="M8" i="22"/>
  <c r="M9" i="22"/>
  <c r="M10" i="22"/>
  <c r="M11" i="22"/>
  <c r="M12" i="22"/>
  <c r="M13" i="22"/>
  <c r="M14" i="22"/>
  <c r="M15" i="22"/>
  <c r="M16" i="22"/>
  <c r="M17" i="22"/>
  <c r="M18" i="22"/>
  <c r="M19" i="22"/>
  <c r="M20" i="22"/>
  <c r="M21" i="22"/>
  <c r="M22" i="22"/>
  <c r="M23" i="22"/>
  <c r="M24" i="22"/>
  <c r="M25" i="22"/>
  <c r="M26" i="22"/>
  <c r="M27" i="22"/>
  <c r="M28" i="22"/>
  <c r="M29" i="22"/>
  <c r="L7" i="22"/>
  <c r="L8" i="22"/>
  <c r="L9" i="22"/>
  <c r="L10" i="22"/>
  <c r="L11" i="22"/>
  <c r="L12" i="22"/>
  <c r="L13" i="22"/>
  <c r="L14" i="22"/>
  <c r="L15" i="22"/>
  <c r="L16" i="22"/>
  <c r="L17" i="22"/>
  <c r="L18" i="22"/>
  <c r="L19" i="22"/>
  <c r="L20" i="22"/>
  <c r="L21" i="22"/>
  <c r="L22" i="22"/>
  <c r="L23" i="22"/>
  <c r="L24" i="22"/>
  <c r="L25" i="22"/>
  <c r="L26" i="22"/>
  <c r="L27" i="22"/>
  <c r="L28" i="22"/>
  <c r="L29" i="22"/>
  <c r="K7" i="22"/>
  <c r="K8" i="22"/>
  <c r="K9" i="22"/>
  <c r="K10" i="22"/>
  <c r="K11" i="22"/>
  <c r="K12" i="22"/>
  <c r="K13" i="22"/>
  <c r="K14" i="22"/>
  <c r="K15" i="22"/>
  <c r="K16" i="22"/>
  <c r="K17" i="22"/>
  <c r="K18" i="22"/>
  <c r="K19" i="22"/>
  <c r="K20" i="22"/>
  <c r="K21" i="22"/>
  <c r="K22" i="22"/>
  <c r="K23" i="22"/>
  <c r="K24" i="22"/>
  <c r="K25" i="22"/>
  <c r="K26" i="22"/>
  <c r="K27" i="22"/>
  <c r="K28" i="22"/>
  <c r="K29" i="22"/>
  <c r="J7" i="22"/>
  <c r="J8" i="22"/>
  <c r="J9" i="22"/>
  <c r="J10" i="22"/>
  <c r="J11" i="22"/>
  <c r="J12" i="22"/>
  <c r="J13" i="22"/>
  <c r="J14" i="22"/>
  <c r="J15" i="22"/>
  <c r="J16" i="22"/>
  <c r="J17" i="22"/>
  <c r="J18" i="22"/>
  <c r="J19" i="22"/>
  <c r="J20" i="22"/>
  <c r="J21" i="22"/>
  <c r="J22" i="22"/>
  <c r="J23" i="22"/>
  <c r="J24" i="22"/>
  <c r="J25" i="22"/>
  <c r="J26" i="22"/>
  <c r="J27" i="22"/>
  <c r="J28" i="22"/>
  <c r="J29" i="22"/>
  <c r="I7" i="22"/>
  <c r="I8" i="22"/>
  <c r="I9" i="22"/>
  <c r="I10" i="22"/>
  <c r="I11" i="22"/>
  <c r="I12" i="22"/>
  <c r="I13" i="22"/>
  <c r="I14" i="22"/>
  <c r="I15" i="22"/>
  <c r="I16" i="22"/>
  <c r="I17" i="22"/>
  <c r="I18" i="22"/>
  <c r="I19" i="22"/>
  <c r="I20" i="22"/>
  <c r="I21" i="22"/>
  <c r="I22" i="22"/>
  <c r="I23" i="22"/>
  <c r="I24" i="22"/>
  <c r="I25" i="22"/>
  <c r="I26" i="22"/>
  <c r="I27" i="22"/>
  <c r="I28" i="22"/>
  <c r="I29" i="22"/>
  <c r="J6" i="22"/>
  <c r="K6" i="22"/>
  <c r="L6" i="22"/>
  <c r="M6" i="22"/>
  <c r="N6" i="22"/>
  <c r="O6" i="22"/>
  <c r="P6" i="22"/>
  <c r="Q6" i="22"/>
  <c r="R6" i="22"/>
  <c r="I6" i="22"/>
  <c r="F32" i="27"/>
  <c r="F33" i="27"/>
  <c r="F34" i="27"/>
  <c r="E40" i="27"/>
  <c r="G39" i="22"/>
  <c r="F39" i="22"/>
  <c r="F13" i="27" l="1"/>
  <c r="S29" i="22"/>
  <c r="F30" i="27" s="1"/>
  <c r="S28" i="22"/>
  <c r="F29" i="27" s="1"/>
  <c r="S27" i="22"/>
  <c r="F28" i="27" s="1"/>
  <c r="S26" i="22"/>
  <c r="F27" i="27" s="1"/>
  <c r="S25" i="22"/>
  <c r="F26" i="27" s="1"/>
  <c r="S24" i="22"/>
  <c r="F25" i="27" s="1"/>
  <c r="S23" i="22"/>
  <c r="F24" i="27" s="1"/>
  <c r="S22" i="22"/>
  <c r="F23" i="27" s="1"/>
  <c r="S21" i="22"/>
  <c r="F22" i="27" s="1"/>
  <c r="S13" i="22"/>
  <c r="F14" i="27" s="1"/>
  <c r="S14" i="22"/>
  <c r="F15" i="27" s="1"/>
  <c r="S15" i="22"/>
  <c r="F16" i="27" s="1"/>
  <c r="S16" i="22"/>
  <c r="F17" i="27" s="1"/>
  <c r="S17" i="22"/>
  <c r="F18" i="27" s="1"/>
  <c r="K40" i="22"/>
  <c r="S18" i="22"/>
  <c r="F19" i="27" s="1"/>
  <c r="S19" i="22"/>
  <c r="F20" i="27" s="1"/>
  <c r="S20" i="22"/>
  <c r="F21" i="27" s="1"/>
  <c r="R40" i="22"/>
  <c r="R41" i="22" s="1"/>
  <c r="Q40" i="22"/>
  <c r="Q41" i="22" s="1"/>
  <c r="O40" i="22"/>
  <c r="S11" i="22"/>
  <c r="F12" i="27" s="1"/>
  <c r="S10" i="22"/>
  <c r="F11" i="27" s="1"/>
  <c r="L40" i="22"/>
  <c r="S9" i="22"/>
  <c r="F10" i="27" s="1"/>
  <c r="F9" i="27"/>
  <c r="I40" i="22"/>
  <c r="I41" i="22" s="1"/>
  <c r="P40" i="22"/>
  <c r="N40" i="22"/>
  <c r="M40" i="22"/>
  <c r="J40" i="22"/>
  <c r="S7" i="22"/>
  <c r="F8" i="27" s="1"/>
  <c r="S6" i="22"/>
  <c r="F7" i="27" l="1"/>
  <c r="P41" i="22"/>
  <c r="O41" i="22" l="1"/>
  <c r="N41" i="22" l="1"/>
  <c r="M41" i="22" l="1"/>
  <c r="F39" i="27" l="1"/>
  <c r="L41" i="22"/>
  <c r="F38" i="27" l="1"/>
  <c r="K41" i="22"/>
  <c r="F36" i="27" l="1"/>
  <c r="J41" i="22"/>
  <c r="F37" i="27"/>
  <c r="F35" i="27" l="1"/>
  <c r="F41" i="27" s="1"/>
  <c r="F42" i="27" s="1"/>
  <c r="S41" i="22"/>
</calcChain>
</file>

<file path=xl/sharedStrings.xml><?xml version="1.0" encoding="utf-8"?>
<sst xmlns="http://schemas.openxmlformats.org/spreadsheetml/2006/main" count="363" uniqueCount="72">
  <si>
    <t>ที่</t>
  </si>
  <si>
    <t>รายการตรวจ</t>
  </si>
  <si>
    <t>คะแนนเต็ม</t>
  </si>
  <si>
    <t>คะแนนที่ได้</t>
  </si>
  <si>
    <t>มีอุปกรณ์เครื่องเขียนในจำนวนที่เหมาะสม และจัดวางอย่างเป็นระเบียบ</t>
  </si>
  <si>
    <t>มีการจัดเก็บเอกสารระหว่าง (รอ) ดำเนินการไว้อย่างเป็นระเบียบ</t>
  </si>
  <si>
    <t>สภาพอุปกรณ์/เครื่องมือ/เครื่องใช้สำนักงานไม่ชำรุดและพร้อมใช้งาน</t>
  </si>
  <si>
    <t>ไม่มีสิ่งของ/อุปกรณ์ที่ไม่จำเป็น หรือไม่เกี่ยวข้องวางปะปนอยู่กับอุปกรณ์/เครื่องมือ/เครื่องใช้สำนักงาน</t>
  </si>
  <si>
    <t>มีผู้รับผิดชอบดูแลความสะอาดเรียบร้อยของอุปกรณ์/เครื่องมือ/เครื่องใช้สำนักงาน</t>
  </si>
  <si>
    <t>จัดเก็บสายไฟให้เรียบร้อย</t>
  </si>
  <si>
    <t>ความสะอาดของพื้น</t>
  </si>
  <si>
    <t>ความสะอาดฝาผนัง / กระจก</t>
  </si>
  <si>
    <t>บริเวณทางเดินไม่มีสิ่งของกีดขวาง</t>
  </si>
  <si>
    <t>การจัดวางเอกสารและสิ่งของเป็นระเบียบ</t>
  </si>
  <si>
    <t>มีการกำหนดมาตรฐานของการปรับปรุงพื้นที่รับผิดชอบ</t>
  </si>
  <si>
    <t>มหาวิทยาลัยเทคโนโลยีราชมงคลพระนคร</t>
  </si>
  <si>
    <t>ไม่มีเอกสาร/สิ่งของที่ไม่จำเป็นหรือไม่เกี่ยวข้องวางปะปนอยู่ในตู้/ชั้นวาง</t>
  </si>
  <si>
    <t>รวม</t>
  </si>
  <si>
    <t>มีการจัดวางอุปกรณ์/เครื่องมือ/เครื่องใช้สำนักงานส่วนกลางให้เป็นระเบียบเรียบร้อย</t>
  </si>
  <si>
    <t>ร้อยละ</t>
  </si>
  <si>
    <t>ห้องผู้อำนวยการ</t>
  </si>
  <si>
    <t>การจัดวางสิ่งของเป็นระเบียบ</t>
  </si>
  <si>
    <t>ความสะอาดของห้องผู้อำนวยการ</t>
  </si>
  <si>
    <t>ความสะอาดของโต๊ะ / โซฟา / ที่นั่ง</t>
  </si>
  <si>
    <t>จัดวางอุปกรณ์ให้เป็นระเบียบ</t>
  </si>
  <si>
    <t>ไม่มีกลิ่นอับ</t>
  </si>
  <si>
    <t>ความสะอาดของมุมรับประทานอาหาร</t>
  </si>
  <si>
    <t>เกณฑ์การประเมินกิจกรรม 5 ส สำนักงานอธิการบดี</t>
  </si>
  <si>
    <t xml:space="preserve">
สภาพพื้นที่ส่วนกลาง
โดยทั่วไป/ความปลอดภัยในการทำงาน/ถังดับเพลิง/อุปกรณ์ดับเพลิง (ถ้ามี)
</t>
  </si>
  <si>
    <t xml:space="preserve">บริเวณโต๊ะทำงาน
กำหนดลิ้นชักส่วนตัวได้ 
2 ลิ้นชัก
</t>
  </si>
  <si>
    <t>การพัฒนากิจกรรม 5 ส</t>
  </si>
  <si>
    <t>มีการประเมินผลและติดตามกิจกรรม 5 ส อย่างสม่ำเสมอ</t>
  </si>
  <si>
    <t>มีการปรึกษาหารือเกี่ยวกับพื้นที่รับผิดชอบ 5 ส ร่วมกัน</t>
  </si>
  <si>
    <t>มีการแบ่งพื้นที่รับผิดชอบ/แต่งตั้งกรรมการ 5 ส</t>
  </si>
  <si>
    <t>ไม่มีคราบสกปรก/ฝุ่นบนโต๊ะทำงาน/อุปกรณ์คอมพิวเตอร์/โทรศัพท์ ไม่วางสิ่งของประดับแจกัน/อื่น ๆ ในตำแหน่งที่กีดขวางการทำงาน</t>
  </si>
  <si>
    <t xml:space="preserve">
ชั้นวางเอกสาร  ตู้แบบฟอร์ม
ชั้นวางของต่าง ๆ
กำหนดตู้ส่วนตัวได้ 1 ตู้ หรือชั้นวางของส่วนตัว   1 ตู้
</t>
  </si>
  <si>
    <t>สภาพตู้/ชั้นวาง/แฟ้ม กล่องใส่เอกสาร พร้อมใช้งาน</t>
  </si>
  <si>
    <t>มีการจัดเก็บเอกสาร แบบฟอร์มเหมาะสมกับตู้/ชั้นวาง</t>
  </si>
  <si>
    <t>สิ่งของใด ๆ บนหลังตู้ /ชั้นวางเอกสารจัดให้เป็นระเบียบ สะอาด</t>
  </si>
  <si>
    <t>อุปกรณ์เครื่องมือ
เครื่องใช้สำนักงาน เช่น (Computer, Printer Phone, Fax)</t>
  </si>
  <si>
    <t>ความสะอาดฝาผนัง/กระจก</t>
  </si>
  <si>
    <t>มุมรับประทานอาหาร/ตู้เย็น/ไมโครเวฟ</t>
  </si>
  <si>
    <t>ซิงค์ล้างจานสะอาด ไม่มีเศษอาหาร (ถ้ามี)</t>
  </si>
  <si>
    <t>มีป้าย Index ระบุรายการ/หมวดเอกสารหน้าตู้/ชั้นวางในจุดที่สังเกตง่าย/ปรับปรุงได้ง่าย กรณีถ้าพบว่าตู้หรืออุปกรณ์ชำรุด และสามารถซ่อมใช้งานได้ ให้ติดป้ายระบุ ชำรุดอยู่ระหว่างดำเนินการซ่อม</t>
  </si>
  <si>
    <t>มีป้าย Indek ระบุรายการบนชั้นวางหรือตู้เก็บของในจุดที่สังเกตง่ายและปรับปรุงได้ง่าย</t>
  </si>
  <si>
    <r>
      <t>ไม่วางกล่อง/สิ่งของใต้โต๊ะทำงาน/ไม่มีขนมในกรณีที่เก็บสิ่งของหรือเอกสารใส่กล่องไว้ใต้โต๊ะให้จัดเก็บเป็น</t>
    </r>
    <r>
      <rPr>
        <sz val="14"/>
        <color rgb="FF000000"/>
        <rFont val="TH SarabunIT๙"/>
        <family val="2"/>
      </rPr>
      <t xml:space="preserve">ระเบียบมีป้ายระบุรายการชัดเจน อนุญาตให้วางรองเท้าได้ 1 คู่ </t>
    </r>
  </si>
  <si>
    <r>
      <t xml:space="preserve">การจัดพื้นที่และวางถังดับเพลิงเหมาะสม เห็นชัดเจน </t>
    </r>
    <r>
      <rPr>
        <b/>
        <sz val="14"/>
        <color theme="1"/>
        <rFont val="TH SarabunIT๙"/>
        <family val="2"/>
      </rPr>
      <t>(ถ้ามี)</t>
    </r>
  </si>
  <si>
    <t>ประจำปีงบประมาณ พ.ศ.๒๕๖๕</t>
  </si>
  <si>
    <t>โต๊ะอยู่ในสภาพใช้งานได้ ลิ้นชักดึงเข้า-ออก ได้ ล้อ (ขา) ของเก้าอี้ไม่ชำรุด</t>
  </si>
  <si>
    <t>คะแนน / บุคลากรกองศิลปวัฒนธรรม</t>
  </si>
  <si>
    <t xml:space="preserve">รวมคะแนนที่ได้ </t>
  </si>
  <si>
    <t>ผอ.เจทญา</t>
  </si>
  <si>
    <t>กิตตินันท์</t>
  </si>
  <si>
    <t xml:space="preserve">พัศวุฒิ </t>
  </si>
  <si>
    <t>ถาวร</t>
  </si>
  <si>
    <t>ทัศนีย์</t>
  </si>
  <si>
    <t xml:space="preserve"> สุรีวัลย์ </t>
  </si>
  <si>
    <t>นวลพรรณ</t>
  </si>
  <si>
    <t>เกศไกรศร</t>
  </si>
  <si>
    <t>รุ่งรัตน์</t>
  </si>
  <si>
    <t xml:space="preserve">อ.สุริยา </t>
  </si>
  <si>
    <t>ผอ.</t>
  </si>
  <si>
    <t>บุคลากร</t>
  </si>
  <si>
    <t xml:space="preserve">ผศ.ดร    รพีพรรณ </t>
  </si>
  <si>
    <t xml:space="preserve">รพีพรรณ </t>
  </si>
  <si>
    <t>เจทญา</t>
  </si>
  <si>
    <t>ผศ.ดร.</t>
  </si>
  <si>
    <t>คิดเป็น ๑๐๐ คะแนน</t>
  </si>
  <si>
    <t>กองศิลปวัฒนธรรม สำนักงานอธิการบดี</t>
  </si>
  <si>
    <t>วันพฤหัสบดีที่ ๒๗ มกราคม ๒๕๖๕</t>
  </si>
  <si>
    <t>สรุปผลการประเมินกิจกรรม ๕ ส ปีงบประมาณ ๒๕๖๕ ครั้งที่ ๑</t>
  </si>
  <si>
    <t xml:space="preserve">คณะกรรมการผู้ตรวจกิจกรรม ๕ ส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</si>
</sst>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"/>
    <numFmt numFmtId="165" formatCode="[$-107041E]d\ mmmm\ yyyy;@"/>
    <numFmt numFmtId="166" formatCode="[$-D00041E]0"/>
  </numFmts>
  <fonts count="13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6"/>
      <color theme="1"/>
      <name val="TH SarabunIT๙"/>
      <family val="2"/>
    </font>
    <font>
      <b/>
      <sz val="18"/>
      <color theme="1"/>
      <name val="TH SarabunIT๙"/>
      <family val="2"/>
    </font>
    <font>
      <b/>
      <sz val="16"/>
      <name val="TH SarabunIT๙"/>
      <family val="2"/>
    </font>
    <font>
      <b/>
      <sz val="16"/>
      <color theme="1"/>
      <name val="TH SarabunIT๙"/>
      <family val="2"/>
    </font>
    <font>
      <b/>
      <sz val="14"/>
      <color theme="1"/>
      <name val="TH SarabunIT๙"/>
      <family val="2"/>
    </font>
    <font>
      <sz val="14"/>
      <color theme="1"/>
      <name val="TH SarabunIT๙"/>
      <family val="2"/>
    </font>
    <font>
      <sz val="14"/>
      <color rgb="FF000000"/>
      <name val="TH SarabunIT๙"/>
      <family val="2"/>
    </font>
    <font>
      <b/>
      <u/>
      <sz val="16"/>
      <color theme="1"/>
      <name val="TH SarabunIT๙"/>
      <family val="2"/>
    </font>
    <font>
      <sz val="14"/>
      <color theme="1"/>
      <name val="TH Sarabun New"/>
      <family val="2"/>
    </font>
    <font>
      <b/>
      <sz val="14"/>
      <color theme="1"/>
      <name val="TH Sarabun New"/>
      <family val="2"/>
    </font>
    <font>
      <b/>
      <sz val="12"/>
      <color theme="1"/>
      <name val="TH Sarabun New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5">
    <xf numFmtId="0" fontId="0" fillId="0" borderId="0" xfId="0"/>
    <xf numFmtId="0" fontId="5" fillId="0" borderId="0" xfId="0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vertical="center"/>
    </xf>
    <xf numFmtId="1" fontId="6" fillId="0" borderId="3" xfId="0" applyNumberFormat="1" applyFont="1" applyBorder="1" applyAlignment="1">
      <alignment horizontal="center" vertical="center" wrapText="1"/>
    </xf>
    <xf numFmtId="1" fontId="7" fillId="0" borderId="3" xfId="0" applyNumberFormat="1" applyFont="1" applyBorder="1" applyAlignment="1">
      <alignment horizontal="left" vertical="center" wrapText="1"/>
    </xf>
    <xf numFmtId="1" fontId="6" fillId="0" borderId="13" xfId="0" applyNumberFormat="1" applyFont="1" applyBorder="1" applyAlignment="1">
      <alignment horizontal="center" vertical="center" wrapText="1"/>
    </xf>
    <xf numFmtId="1" fontId="7" fillId="0" borderId="13" xfId="0" applyNumberFormat="1" applyFont="1" applyBorder="1" applyAlignment="1">
      <alignment horizontal="left" vertical="center" wrapText="1"/>
    </xf>
    <xf numFmtId="1" fontId="7" fillId="0" borderId="3" xfId="0" applyNumberFormat="1" applyFont="1" applyBorder="1" applyAlignment="1">
      <alignment horizontal="left" vertical="top" wrapText="1"/>
    </xf>
    <xf numFmtId="1" fontId="6" fillId="0" borderId="15" xfId="0" applyNumberFormat="1" applyFont="1" applyBorder="1" applyAlignment="1">
      <alignment horizontal="center" vertical="center" wrapText="1"/>
    </xf>
    <xf numFmtId="1" fontId="7" fillId="0" borderId="15" xfId="0" applyNumberFormat="1" applyFont="1" applyBorder="1" applyAlignment="1">
      <alignment vertical="center" wrapText="1"/>
    </xf>
    <xf numFmtId="1" fontId="7" fillId="0" borderId="13" xfId="0" applyNumberFormat="1" applyFont="1" applyBorder="1" applyAlignment="1">
      <alignment vertical="center" wrapText="1"/>
    </xf>
    <xf numFmtId="1" fontId="7" fillId="0" borderId="13" xfId="0" applyNumberFormat="1" applyFont="1" applyBorder="1" applyAlignment="1">
      <alignment wrapText="1"/>
    </xf>
    <xf numFmtId="1" fontId="7" fillId="0" borderId="3" xfId="0" applyNumberFormat="1" applyFont="1" applyBorder="1" applyAlignment="1">
      <alignment vertical="center" wrapText="1"/>
    </xf>
    <xf numFmtId="1" fontId="6" fillId="0" borderId="6" xfId="0" applyNumberFormat="1" applyFont="1" applyBorder="1" applyAlignment="1">
      <alignment horizontal="center" vertical="center" wrapText="1"/>
    </xf>
    <xf numFmtId="1" fontId="7" fillId="0" borderId="16" xfId="0" applyNumberFormat="1" applyFont="1" applyBorder="1" applyAlignment="1">
      <alignment horizontal="left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1" fontId="7" fillId="0" borderId="16" xfId="0" applyNumberFormat="1" applyFont="1" applyBorder="1" applyAlignment="1">
      <alignment vertical="center" wrapText="1"/>
    </xf>
    <xf numFmtId="1" fontId="6" fillId="2" borderId="3" xfId="0" applyNumberFormat="1" applyFont="1" applyFill="1" applyBorder="1" applyAlignment="1">
      <alignment horizontal="center" vertical="center" wrapText="1"/>
    </xf>
    <xf numFmtId="1" fontId="7" fillId="2" borderId="15" xfId="0" applyNumberFormat="1" applyFont="1" applyFill="1" applyBorder="1" applyAlignment="1">
      <alignment vertical="center" wrapText="1"/>
    </xf>
    <xf numFmtId="1" fontId="6" fillId="2" borderId="13" xfId="0" applyNumberFormat="1" applyFont="1" applyFill="1" applyBorder="1" applyAlignment="1">
      <alignment horizontal="center" vertical="center" wrapText="1"/>
    </xf>
    <xf numFmtId="1" fontId="7" fillId="2" borderId="13" xfId="0" applyNumberFormat="1" applyFont="1" applyFill="1" applyBorder="1" applyAlignment="1">
      <alignment vertical="center" wrapText="1"/>
    </xf>
    <xf numFmtId="1" fontId="6" fillId="2" borderId="14" xfId="0" applyNumberFormat="1" applyFont="1" applyFill="1" applyBorder="1" applyAlignment="1">
      <alignment horizontal="center" vertical="center" wrapText="1"/>
    </xf>
    <xf numFmtId="1" fontId="7" fillId="2" borderId="3" xfId="0" applyNumberFormat="1" applyFont="1" applyFill="1" applyBorder="1" applyAlignment="1">
      <alignment vertical="center" wrapText="1"/>
    </xf>
    <xf numFmtId="1" fontId="6" fillId="2" borderId="16" xfId="0" applyNumberFormat="1" applyFont="1" applyFill="1" applyBorder="1" applyAlignment="1">
      <alignment horizontal="center" vertical="center" wrapText="1"/>
    </xf>
    <xf numFmtId="1" fontId="7" fillId="2" borderId="16" xfId="0" applyNumberFormat="1" applyFont="1" applyFill="1" applyBorder="1" applyAlignment="1">
      <alignment vertical="center" wrapText="1"/>
    </xf>
    <xf numFmtId="0" fontId="2" fillId="0" borderId="9" xfId="0" applyFont="1" applyBorder="1"/>
    <xf numFmtId="0" fontId="9" fillId="0" borderId="0" xfId="0" applyFont="1" applyAlignment="1">
      <alignment horizontal="center"/>
    </xf>
    <xf numFmtId="0" fontId="5" fillId="0" borderId="9" xfId="0" applyFont="1" applyBorder="1" applyAlignment="1">
      <alignment horizontal="left" vertical="center"/>
    </xf>
    <xf numFmtId="0" fontId="5" fillId="0" borderId="0" xfId="0" applyFont="1" applyAlignment="1">
      <alignment vertical="top"/>
    </xf>
    <xf numFmtId="0" fontId="5" fillId="0" borderId="9" xfId="0" applyFont="1" applyBorder="1" applyAlignment="1">
      <alignment vertical="top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164" fontId="2" fillId="3" borderId="1" xfId="0" applyNumberFormat="1" applyFont="1" applyFill="1" applyBorder="1" applyAlignment="1">
      <alignment horizontal="center" vertical="center"/>
    </xf>
    <xf numFmtId="1" fontId="6" fillId="0" borderId="6" xfId="0" applyNumberFormat="1" applyFont="1" applyBorder="1" applyAlignment="1">
      <alignment horizontal="center" vertical="center" wrapText="1"/>
    </xf>
    <xf numFmtId="1" fontId="6" fillId="0" borderId="15" xfId="0" applyNumberFormat="1" applyFont="1" applyBorder="1" applyAlignment="1">
      <alignment horizontal="center" vertical="center" wrapText="1"/>
    </xf>
    <xf numFmtId="1" fontId="6" fillId="0" borderId="13" xfId="0" applyNumberFormat="1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2" fontId="4" fillId="2" borderId="1" xfId="1" applyNumberFormat="1" applyFont="1" applyFill="1" applyBorder="1" applyAlignment="1">
      <alignment horizontal="center" vertical="center"/>
    </xf>
    <xf numFmtId="164" fontId="2" fillId="3" borderId="6" xfId="0" applyNumberFormat="1" applyFont="1" applyFill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1" fontId="5" fillId="0" borderId="5" xfId="0" applyNumberFormat="1" applyFont="1" applyBorder="1" applyAlignment="1">
      <alignment horizontal="center" vertical="center" wrapText="1"/>
    </xf>
    <xf numFmtId="1" fontId="6" fillId="0" borderId="15" xfId="0" applyNumberFormat="1" applyFont="1" applyBorder="1" applyAlignment="1">
      <alignment horizontal="center" vertical="center" wrapText="1"/>
    </xf>
    <xf numFmtId="1" fontId="6" fillId="0" borderId="13" xfId="0" applyNumberFormat="1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1" fontId="6" fillId="0" borderId="6" xfId="0" applyNumberFormat="1" applyFont="1" applyBorder="1" applyAlignment="1">
      <alignment horizontal="center" vertical="center" wrapText="1"/>
    </xf>
    <xf numFmtId="1" fontId="5" fillId="0" borderId="6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0" fillId="0" borderId="0" xfId="0" applyFont="1"/>
    <xf numFmtId="0" fontId="6" fillId="0" borderId="1" xfId="0" applyFont="1" applyBorder="1" applyAlignment="1">
      <alignment horizontal="center" vertical="center" shrinkToFit="1"/>
    </xf>
    <xf numFmtId="1" fontId="5" fillId="4" borderId="1" xfId="0" applyNumberFormat="1" applyFont="1" applyFill="1" applyBorder="1" applyAlignment="1">
      <alignment horizontal="center" vertical="center" wrapText="1"/>
    </xf>
    <xf numFmtId="0" fontId="2" fillId="4" borderId="0" xfId="0" applyFont="1" applyFill="1"/>
    <xf numFmtId="1" fontId="5" fillId="4" borderId="1" xfId="0" applyNumberFormat="1" applyFont="1" applyFill="1" applyBorder="1" applyAlignment="1">
      <alignment vertical="center" wrapText="1"/>
    </xf>
    <xf numFmtId="1" fontId="5" fillId="4" borderId="6" xfId="0" applyNumberFormat="1" applyFont="1" applyFill="1" applyBorder="1" applyAlignment="1">
      <alignment vertical="center" wrapText="1"/>
    </xf>
    <xf numFmtId="0" fontId="2" fillId="0" borderId="0" xfId="0" applyFont="1" applyBorder="1"/>
    <xf numFmtId="0" fontId="5" fillId="0" borderId="0" xfId="0" applyFont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0" fontId="5" fillId="2" borderId="9" xfId="0" applyFont="1" applyFill="1" applyBorder="1" applyAlignment="1">
      <alignment horizontal="right" vertical="center" wrapText="1"/>
    </xf>
    <xf numFmtId="0" fontId="11" fillId="0" borderId="0" xfId="0" applyFont="1" applyAlignment="1">
      <alignment horizontal="right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" fontId="4" fillId="4" borderId="1" xfId="0" applyNumberFormat="1" applyFont="1" applyFill="1" applyBorder="1" applyAlignment="1">
      <alignment horizontal="center" vertical="center"/>
    </xf>
    <xf numFmtId="166" fontId="11" fillId="0" borderId="1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10" fillId="4" borderId="1" xfId="0" applyFont="1" applyFill="1" applyBorder="1"/>
    <xf numFmtId="1" fontId="2" fillId="0" borderId="6" xfId="0" applyNumberFormat="1" applyFont="1" applyBorder="1" applyAlignment="1">
      <alignment horizontal="center" vertical="center" wrapText="1"/>
    </xf>
    <xf numFmtId="1" fontId="2" fillId="4" borderId="6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/>
    </xf>
    <xf numFmtId="1" fontId="2" fillId="3" borderId="6" xfId="0" applyNumberFormat="1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1" fontId="2" fillId="4" borderId="1" xfId="0" applyNumberFormat="1" applyFont="1" applyFill="1" applyBorder="1"/>
    <xf numFmtId="1" fontId="4" fillId="2" borderId="1" xfId="1" applyNumberFormat="1" applyFont="1" applyFill="1" applyBorder="1" applyAlignment="1">
      <alignment horizontal="center" vertical="center"/>
    </xf>
    <xf numFmtId="166" fontId="10" fillId="0" borderId="15" xfId="0" applyNumberFormat="1" applyFont="1" applyBorder="1" applyAlignment="1">
      <alignment horizontal="center"/>
    </xf>
    <xf numFmtId="166" fontId="10" fillId="0" borderId="13" xfId="0" applyNumberFormat="1" applyFont="1" applyBorder="1" applyAlignment="1">
      <alignment horizontal="center"/>
    </xf>
    <xf numFmtId="166" fontId="10" fillId="0" borderId="16" xfId="0" applyNumberFormat="1" applyFont="1" applyBorder="1" applyAlignment="1">
      <alignment horizontal="center" vertical="center"/>
    </xf>
    <xf numFmtId="166" fontId="10" fillId="0" borderId="16" xfId="0" applyNumberFormat="1" applyFont="1" applyBorder="1" applyAlignment="1">
      <alignment horizontal="center"/>
    </xf>
    <xf numFmtId="166" fontId="10" fillId="0" borderId="13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 vertical="center" wrapText="1"/>
    </xf>
    <xf numFmtId="1" fontId="6" fillId="2" borderId="6" xfId="0" applyNumberFormat="1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1" fontId="6" fillId="2" borderId="2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2" fillId="0" borderId="8" xfId="0" applyNumberFormat="1" applyFont="1" applyBorder="1" applyAlignment="1">
      <alignment horizontal="center" vertical="center" wrapText="1"/>
    </xf>
    <xf numFmtId="0" fontId="12" fillId="0" borderId="10" xfId="0" applyNumberFormat="1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1" fontId="6" fillId="0" borderId="15" xfId="0" applyNumberFormat="1" applyFont="1" applyBorder="1" applyAlignment="1">
      <alignment horizontal="center" vertical="center" wrapText="1"/>
    </xf>
    <xf numFmtId="1" fontId="6" fillId="0" borderId="13" xfId="0" applyNumberFormat="1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" fontId="6" fillId="0" borderId="6" xfId="0" applyNumberFormat="1" applyFont="1" applyBorder="1" applyAlignment="1">
      <alignment horizontal="center" vertical="center" wrapText="1"/>
    </xf>
    <xf numFmtId="1" fontId="6" fillId="0" borderId="2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9" fontId="4" fillId="2" borderId="1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/>
    </xf>
    <xf numFmtId="2" fontId="7" fillId="0" borderId="15" xfId="0" applyNumberFormat="1" applyFont="1" applyBorder="1" applyAlignment="1">
      <alignment horizontal="center"/>
    </xf>
    <xf numFmtId="2" fontId="7" fillId="0" borderId="13" xfId="0" applyNumberFormat="1" applyFont="1" applyBorder="1" applyAlignment="1">
      <alignment horizontal="center" vertical="center"/>
    </xf>
    <xf numFmtId="2" fontId="7" fillId="0" borderId="13" xfId="0" applyNumberFormat="1" applyFont="1" applyBorder="1" applyAlignment="1">
      <alignment horizontal="center"/>
    </xf>
    <xf numFmtId="2" fontId="7" fillId="0" borderId="16" xfId="0" applyNumberFormat="1" applyFont="1" applyBorder="1" applyAlignment="1">
      <alignment horizontal="center"/>
    </xf>
    <xf numFmtId="2" fontId="7" fillId="0" borderId="16" xfId="0" applyNumberFormat="1" applyFont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 wrapText="1"/>
    </xf>
    <xf numFmtId="165" fontId="11" fillId="0" borderId="11" xfId="0" applyNumberFormat="1" applyFont="1" applyBorder="1" applyAlignment="1">
      <alignment vertical="top"/>
    </xf>
    <xf numFmtId="165" fontId="11" fillId="0" borderId="0" xfId="0" applyNumberFormat="1" applyFont="1" applyBorder="1" applyAlignment="1">
      <alignment horizontal="center" vertical="top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45</xdr:row>
      <xdr:rowOff>66675</xdr:rowOff>
    </xdr:from>
    <xdr:to>
      <xdr:col>3</xdr:col>
      <xdr:colOff>781050</xdr:colOff>
      <xdr:row>48</xdr:row>
      <xdr:rowOff>76200</xdr:rowOff>
    </xdr:to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81C8FB15-B38C-4FBF-A45A-A93BD073A19F}"/>
            </a:ext>
          </a:extLst>
        </xdr:cNvPr>
        <xdr:cNvSpPr txBox="1"/>
      </xdr:nvSpPr>
      <xdr:spPr>
        <a:xfrm>
          <a:off x="66675" y="14630400"/>
          <a:ext cx="2962275" cy="8953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 b="1">
              <a:latin typeface="TH SarabunPSK" panose="020B0500040200020003" pitchFamily="34" charset="-34"/>
              <a:cs typeface="TH SarabunPSK" panose="020B0500040200020003" pitchFamily="34" charset="-34"/>
            </a:rPr>
            <a:t>______________________</a:t>
          </a:r>
        </a:p>
        <a:p>
          <a:pPr algn="ctr"/>
          <a:r>
            <a:rPr lang="th-TH" sz="1600" b="1">
              <a:latin typeface="TH SarabunPSK" panose="020B0500040200020003" pitchFamily="34" charset="-34"/>
              <a:cs typeface="TH SarabunPSK" panose="020B0500040200020003" pitchFamily="34" charset="-34"/>
            </a:rPr>
            <a:t>(นางสาวสุรีวัลย์</a:t>
          </a:r>
          <a:r>
            <a:rPr lang="th-TH" sz="16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 ใจงาม)</a:t>
          </a:r>
        </a:p>
        <a:p>
          <a:pPr algn="ctr"/>
          <a:r>
            <a:rPr lang="th-TH" sz="16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ประธานกรรมการ</a:t>
          </a:r>
          <a:endParaRPr lang="th-TH" sz="16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3</xdr:col>
      <xdr:colOff>1866901</xdr:colOff>
      <xdr:row>45</xdr:row>
      <xdr:rowOff>114300</xdr:rowOff>
    </xdr:from>
    <xdr:to>
      <xdr:col>4</xdr:col>
      <xdr:colOff>466726</xdr:colOff>
      <xdr:row>48</xdr:row>
      <xdr:rowOff>123825</xdr:rowOff>
    </xdr:to>
    <xdr:sp macro="" textlink="">
      <xdr:nvSpPr>
        <xdr:cNvPr id="4" name="กล่องข้อความ 3">
          <a:extLst>
            <a:ext uri="{FF2B5EF4-FFF2-40B4-BE49-F238E27FC236}">
              <a16:creationId xmlns:a16="http://schemas.microsoft.com/office/drawing/2014/main" id="{28FE3E15-6523-474C-85BA-27B56B93C928}"/>
            </a:ext>
          </a:extLst>
        </xdr:cNvPr>
        <xdr:cNvSpPr txBox="1"/>
      </xdr:nvSpPr>
      <xdr:spPr>
        <a:xfrm>
          <a:off x="4114801" y="14678025"/>
          <a:ext cx="2095500" cy="8953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 b="1">
              <a:latin typeface="TH SarabunPSK" panose="020B0500040200020003" pitchFamily="34" charset="-34"/>
              <a:cs typeface="TH SarabunPSK" panose="020B0500040200020003" pitchFamily="34" charset="-34"/>
            </a:rPr>
            <a:t>______________________</a:t>
          </a:r>
        </a:p>
        <a:p>
          <a:pPr algn="ctr"/>
          <a:r>
            <a:rPr lang="th-TH" sz="1600" b="1">
              <a:latin typeface="TH SarabunPSK" panose="020B0500040200020003" pitchFamily="34" charset="-34"/>
              <a:cs typeface="TH SarabunPSK" panose="020B0500040200020003" pitchFamily="34" charset="-34"/>
            </a:rPr>
            <a:t>(นางสาวกิตตินันท์</a:t>
          </a:r>
          <a:r>
            <a:rPr lang="th-TH" sz="16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  จันทวงศ์)</a:t>
          </a:r>
        </a:p>
        <a:p>
          <a:pPr algn="ctr"/>
          <a:r>
            <a:rPr lang="th-TH" sz="16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กรรมการ</a:t>
          </a:r>
          <a:endParaRPr lang="th-TH" sz="16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1</xdr:col>
      <xdr:colOff>342900</xdr:colOff>
      <xdr:row>49</xdr:row>
      <xdr:rowOff>190500</xdr:rowOff>
    </xdr:from>
    <xdr:to>
      <xdr:col>3</xdr:col>
      <xdr:colOff>285750</xdr:colOff>
      <xdr:row>52</xdr:row>
      <xdr:rowOff>200025</xdr:rowOff>
    </xdr:to>
    <xdr:sp macro="" textlink="">
      <xdr:nvSpPr>
        <xdr:cNvPr id="5" name="กล่องข้อความ 4">
          <a:extLst>
            <a:ext uri="{FF2B5EF4-FFF2-40B4-BE49-F238E27FC236}">
              <a16:creationId xmlns:a16="http://schemas.microsoft.com/office/drawing/2014/main" id="{FDA63A18-1471-4044-B5C0-5721AB74464C}"/>
            </a:ext>
          </a:extLst>
        </xdr:cNvPr>
        <xdr:cNvSpPr txBox="1"/>
      </xdr:nvSpPr>
      <xdr:spPr>
        <a:xfrm>
          <a:off x="638175" y="15935325"/>
          <a:ext cx="1895475" cy="8953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 b="1">
              <a:latin typeface="TH SarabunPSK" panose="020B0500040200020003" pitchFamily="34" charset="-34"/>
              <a:cs typeface="TH SarabunPSK" panose="020B0500040200020003" pitchFamily="34" charset="-34"/>
            </a:rPr>
            <a:t>______________________</a:t>
          </a:r>
        </a:p>
        <a:p>
          <a:pPr algn="ctr"/>
          <a:r>
            <a:rPr lang="th-TH" sz="1600" b="1">
              <a:latin typeface="TH SarabunPSK" panose="020B0500040200020003" pitchFamily="34" charset="-34"/>
              <a:cs typeface="TH SarabunPSK" panose="020B0500040200020003" pitchFamily="34" charset="-34"/>
            </a:rPr>
            <a:t>(นางสาวทัศนีย์</a:t>
          </a:r>
          <a:r>
            <a:rPr lang="th-TH" sz="16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 น้อยแดง)</a:t>
          </a:r>
        </a:p>
        <a:p>
          <a:pPr algn="ctr"/>
          <a:r>
            <a:rPr lang="th-TH" sz="16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กรรมการ</a:t>
          </a:r>
          <a:endParaRPr lang="th-TH" sz="16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3</xdr:col>
      <xdr:colOff>1895475</xdr:colOff>
      <xdr:row>49</xdr:row>
      <xdr:rowOff>180975</xdr:rowOff>
    </xdr:from>
    <xdr:to>
      <xdr:col>4</xdr:col>
      <xdr:colOff>495300</xdr:colOff>
      <xdr:row>52</xdr:row>
      <xdr:rowOff>190500</xdr:rowOff>
    </xdr:to>
    <xdr:sp macro="" textlink="">
      <xdr:nvSpPr>
        <xdr:cNvPr id="6" name="กล่องข้อความ 5">
          <a:extLst>
            <a:ext uri="{FF2B5EF4-FFF2-40B4-BE49-F238E27FC236}">
              <a16:creationId xmlns:a16="http://schemas.microsoft.com/office/drawing/2014/main" id="{D3D853D7-FB8B-4173-A14A-B91C3E4B87D9}"/>
            </a:ext>
          </a:extLst>
        </xdr:cNvPr>
        <xdr:cNvSpPr txBox="1"/>
      </xdr:nvSpPr>
      <xdr:spPr>
        <a:xfrm>
          <a:off x="4143375" y="15925800"/>
          <a:ext cx="2095500" cy="8953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 b="1">
              <a:latin typeface="TH SarabunPSK" panose="020B0500040200020003" pitchFamily="34" charset="-34"/>
              <a:cs typeface="TH SarabunPSK" panose="020B0500040200020003" pitchFamily="34" charset="-34"/>
            </a:rPr>
            <a:t>______________________</a:t>
          </a:r>
        </a:p>
        <a:p>
          <a:pPr algn="ctr"/>
          <a:r>
            <a:rPr lang="th-TH" sz="1600" b="1">
              <a:latin typeface="TH SarabunPSK" panose="020B0500040200020003" pitchFamily="34" charset="-34"/>
              <a:cs typeface="TH SarabunPSK" panose="020B0500040200020003" pitchFamily="34" charset="-34"/>
            </a:rPr>
            <a:t>(นายพัศวุฒิ</a:t>
          </a:r>
          <a:r>
            <a:rPr lang="th-TH" sz="16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 บริบูรณ์)</a:t>
          </a:r>
        </a:p>
        <a:p>
          <a:pPr algn="ctr"/>
          <a:r>
            <a:rPr lang="th-TH" sz="16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กรรมการและเลขานุการ</a:t>
          </a:r>
          <a:endParaRPr lang="th-TH" sz="16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662925-1FC8-4260-BECC-BA7BB9793450}">
  <dimension ref="A1:F48"/>
  <sheetViews>
    <sheetView showGridLines="0" tabSelected="1" view="pageBreakPreview" zoomScale="130" zoomScaleNormal="115" zoomScaleSheetLayoutView="130" workbookViewId="0">
      <selection activeCell="D15" sqref="D15"/>
    </sheetView>
  </sheetViews>
  <sheetFormatPr defaultColWidth="9" defaultRowHeight="23.25"/>
  <cols>
    <col min="1" max="1" width="4.42578125" style="2" customWidth="1"/>
    <col min="2" max="2" width="24.85546875" style="2" customWidth="1"/>
    <col min="3" max="3" width="4.42578125" style="2" customWidth="1"/>
    <col min="4" max="4" width="52.42578125" style="2" customWidth="1"/>
    <col min="5" max="5" width="9" style="51"/>
    <col min="6" max="6" width="9.42578125" style="51" bestFit="1" customWidth="1"/>
    <col min="7" max="16384" width="9" style="51"/>
  </cols>
  <sheetData>
    <row r="1" spans="1:6" ht="21.95" customHeight="1">
      <c r="A1" s="87" t="s">
        <v>70</v>
      </c>
      <c r="B1" s="87"/>
      <c r="C1" s="87"/>
      <c r="D1" s="87"/>
      <c r="E1" s="87"/>
      <c r="F1" s="87"/>
    </row>
    <row r="2" spans="1:6" ht="21.95" customHeight="1">
      <c r="A2" s="87" t="s">
        <v>68</v>
      </c>
      <c r="B2" s="87"/>
      <c r="C2" s="87"/>
      <c r="D2" s="87"/>
      <c r="E2" s="87"/>
      <c r="F2" s="87"/>
    </row>
    <row r="3" spans="1:6" ht="21.95" customHeight="1">
      <c r="A3" s="144" t="s">
        <v>69</v>
      </c>
      <c r="B3" s="144"/>
      <c r="C3" s="144"/>
      <c r="D3" s="144"/>
      <c r="E3" s="144"/>
      <c r="F3" s="144"/>
    </row>
    <row r="4" spans="1:6" ht="21.75" customHeight="1">
      <c r="A4" s="51"/>
      <c r="B4" s="51"/>
      <c r="C4" s="51"/>
      <c r="D4" s="51"/>
      <c r="E4" s="143"/>
      <c r="F4" s="143"/>
    </row>
    <row r="5" spans="1:6" ht="21.95" customHeight="1">
      <c r="A5" s="104" t="s">
        <v>0</v>
      </c>
      <c r="B5" s="96" t="s">
        <v>1</v>
      </c>
      <c r="C5" s="97"/>
      <c r="D5" s="98"/>
      <c r="E5" s="88" t="s">
        <v>2</v>
      </c>
      <c r="F5" s="90" t="s">
        <v>3</v>
      </c>
    </row>
    <row r="6" spans="1:6" ht="21.95" customHeight="1">
      <c r="A6" s="104"/>
      <c r="B6" s="99"/>
      <c r="C6" s="100"/>
      <c r="D6" s="101"/>
      <c r="E6" s="89"/>
      <c r="F6" s="91"/>
    </row>
    <row r="7" spans="1:6" ht="37.5">
      <c r="A7" s="82">
        <v>1</v>
      </c>
      <c r="B7" s="102" t="s">
        <v>29</v>
      </c>
      <c r="C7" s="4">
        <v>1</v>
      </c>
      <c r="D7" s="5" t="s">
        <v>48</v>
      </c>
      <c r="E7" s="77">
        <v>5</v>
      </c>
      <c r="F7" s="137">
        <f>รวม!S6/4</f>
        <v>5</v>
      </c>
    </row>
    <row r="8" spans="1:6" ht="56.25">
      <c r="A8" s="82"/>
      <c r="B8" s="92"/>
      <c r="C8" s="46">
        <v>2</v>
      </c>
      <c r="D8" s="7" t="s">
        <v>45</v>
      </c>
      <c r="E8" s="81">
        <v>5</v>
      </c>
      <c r="F8" s="138">
        <f>รวม!S7/4</f>
        <v>4.875</v>
      </c>
    </row>
    <row r="9" spans="1:6" ht="37.5">
      <c r="A9" s="82"/>
      <c r="B9" s="92"/>
      <c r="C9" s="46">
        <v>3</v>
      </c>
      <c r="D9" s="7" t="s">
        <v>4</v>
      </c>
      <c r="E9" s="78">
        <v>5</v>
      </c>
      <c r="F9" s="139">
        <f>รวม!S8/4</f>
        <v>4.95</v>
      </c>
    </row>
    <row r="10" spans="1:6" ht="21.95" customHeight="1">
      <c r="A10" s="82"/>
      <c r="B10" s="92"/>
      <c r="C10" s="46">
        <v>4</v>
      </c>
      <c r="D10" s="7" t="s">
        <v>5</v>
      </c>
      <c r="E10" s="78">
        <v>5</v>
      </c>
      <c r="F10" s="139">
        <f>รวม!S9/4</f>
        <v>4.8375000000000004</v>
      </c>
    </row>
    <row r="11" spans="1:6" ht="37.5">
      <c r="A11" s="82"/>
      <c r="B11" s="103"/>
      <c r="C11" s="4">
        <v>5</v>
      </c>
      <c r="D11" s="8" t="s">
        <v>34</v>
      </c>
      <c r="E11" s="80">
        <v>5</v>
      </c>
      <c r="F11" s="140">
        <f>รวม!S10/4</f>
        <v>4.7249999999999996</v>
      </c>
    </row>
    <row r="12" spans="1:6" ht="21.95" customHeight="1">
      <c r="A12" s="82">
        <v>2</v>
      </c>
      <c r="B12" s="92" t="s">
        <v>35</v>
      </c>
      <c r="C12" s="45">
        <v>1</v>
      </c>
      <c r="D12" s="10" t="s">
        <v>36</v>
      </c>
      <c r="E12" s="77">
        <v>5</v>
      </c>
      <c r="F12" s="137">
        <f>รวม!S11/4</f>
        <v>5</v>
      </c>
    </row>
    <row r="13" spans="1:6" ht="21.95" customHeight="1">
      <c r="A13" s="82"/>
      <c r="B13" s="92"/>
      <c r="C13" s="46">
        <v>2</v>
      </c>
      <c r="D13" s="11" t="s">
        <v>37</v>
      </c>
      <c r="E13" s="78">
        <v>5</v>
      </c>
      <c r="F13" s="139">
        <f>รวม!S12/4</f>
        <v>4.95</v>
      </c>
    </row>
    <row r="14" spans="1:6" ht="21.95" customHeight="1">
      <c r="A14" s="82"/>
      <c r="B14" s="92"/>
      <c r="C14" s="46">
        <v>3</v>
      </c>
      <c r="D14" s="11" t="s">
        <v>16</v>
      </c>
      <c r="E14" s="78">
        <v>5</v>
      </c>
      <c r="F14" s="139">
        <f>รวม!S13/4</f>
        <v>4.95</v>
      </c>
    </row>
    <row r="15" spans="1:6" ht="21.95" customHeight="1">
      <c r="A15" s="82"/>
      <c r="B15" s="92"/>
      <c r="C15" s="46">
        <v>4</v>
      </c>
      <c r="D15" s="11" t="s">
        <v>38</v>
      </c>
      <c r="E15" s="78">
        <v>5</v>
      </c>
      <c r="F15" s="139">
        <f>รวม!S14/4</f>
        <v>4.9375</v>
      </c>
    </row>
    <row r="16" spans="1:6" ht="56.25">
      <c r="A16" s="82"/>
      <c r="B16" s="92"/>
      <c r="C16" s="4">
        <v>5</v>
      </c>
      <c r="D16" s="13" t="s">
        <v>43</v>
      </c>
      <c r="E16" s="80">
        <v>5</v>
      </c>
      <c r="F16" s="140">
        <f>รวม!S15/4</f>
        <v>4.9874999999999998</v>
      </c>
    </row>
    <row r="17" spans="1:6" ht="21.75">
      <c r="A17" s="82">
        <v>3</v>
      </c>
      <c r="B17" s="92" t="s">
        <v>39</v>
      </c>
      <c r="C17" s="45">
        <v>1</v>
      </c>
      <c r="D17" s="10" t="s">
        <v>6</v>
      </c>
      <c r="E17" s="77">
        <v>5</v>
      </c>
      <c r="F17" s="137">
        <f>รวม!S16/4</f>
        <v>5</v>
      </c>
    </row>
    <row r="18" spans="1:6" ht="37.5">
      <c r="A18" s="82"/>
      <c r="B18" s="92"/>
      <c r="C18" s="46">
        <v>2</v>
      </c>
      <c r="D18" s="11" t="s">
        <v>7</v>
      </c>
      <c r="E18" s="78">
        <v>5</v>
      </c>
      <c r="F18" s="139">
        <f>รวม!S17/4</f>
        <v>4.9874999999999998</v>
      </c>
    </row>
    <row r="19" spans="1:6" ht="37.5">
      <c r="A19" s="82"/>
      <c r="B19" s="92"/>
      <c r="C19" s="46">
        <v>3</v>
      </c>
      <c r="D19" s="11" t="s">
        <v>18</v>
      </c>
      <c r="E19" s="78">
        <v>5</v>
      </c>
      <c r="F19" s="139">
        <f>รวม!S18/4</f>
        <v>5</v>
      </c>
    </row>
    <row r="20" spans="1:6" ht="37.5">
      <c r="A20" s="82"/>
      <c r="B20" s="92"/>
      <c r="C20" s="46">
        <v>4</v>
      </c>
      <c r="D20" s="11" t="s">
        <v>8</v>
      </c>
      <c r="E20" s="78">
        <v>5</v>
      </c>
      <c r="F20" s="139">
        <f>รวม!S19/4</f>
        <v>4.9625000000000004</v>
      </c>
    </row>
    <row r="21" spans="1:6" ht="21.95" customHeight="1">
      <c r="A21" s="82"/>
      <c r="B21" s="92"/>
      <c r="C21" s="48">
        <v>5</v>
      </c>
      <c r="D21" s="15" t="s">
        <v>9</v>
      </c>
      <c r="E21" s="80">
        <v>5</v>
      </c>
      <c r="F21" s="140">
        <f>รวม!S20/4</f>
        <v>5</v>
      </c>
    </row>
    <row r="22" spans="1:6" ht="21.95" customHeight="1">
      <c r="A22" s="82">
        <v>4</v>
      </c>
      <c r="B22" s="92" t="s">
        <v>28</v>
      </c>
      <c r="C22" s="45">
        <v>1</v>
      </c>
      <c r="D22" s="13" t="s">
        <v>10</v>
      </c>
      <c r="E22" s="77">
        <v>5</v>
      </c>
      <c r="F22" s="137">
        <f>รวม!S21/4</f>
        <v>4.9874999999999998</v>
      </c>
    </row>
    <row r="23" spans="1:6" ht="21.95" customHeight="1">
      <c r="A23" s="82"/>
      <c r="B23" s="92"/>
      <c r="C23" s="46">
        <v>2</v>
      </c>
      <c r="D23" s="11" t="s">
        <v>40</v>
      </c>
      <c r="E23" s="78">
        <v>5</v>
      </c>
      <c r="F23" s="139">
        <f>รวม!S22/4</f>
        <v>5</v>
      </c>
    </row>
    <row r="24" spans="1:6" ht="21.95" customHeight="1">
      <c r="A24" s="82"/>
      <c r="B24" s="92"/>
      <c r="C24" s="46">
        <v>3</v>
      </c>
      <c r="D24" s="11" t="s">
        <v>12</v>
      </c>
      <c r="E24" s="78">
        <v>5</v>
      </c>
      <c r="F24" s="139">
        <f>รวม!S23/4</f>
        <v>5</v>
      </c>
    </row>
    <row r="25" spans="1:6" ht="21.95" customHeight="1">
      <c r="A25" s="82"/>
      <c r="B25" s="92"/>
      <c r="C25" s="46">
        <v>4</v>
      </c>
      <c r="D25" s="11" t="s">
        <v>13</v>
      </c>
      <c r="E25" s="78">
        <v>5</v>
      </c>
      <c r="F25" s="139">
        <f>รวม!S24/4</f>
        <v>5</v>
      </c>
    </row>
    <row r="26" spans="1:6" ht="21.95" customHeight="1">
      <c r="A26" s="82"/>
      <c r="B26" s="92"/>
      <c r="C26" s="4">
        <v>5</v>
      </c>
      <c r="D26" s="13" t="s">
        <v>46</v>
      </c>
      <c r="E26" s="80">
        <v>5</v>
      </c>
      <c r="F26" s="140">
        <f>รวม!S25/4</f>
        <v>5</v>
      </c>
    </row>
    <row r="27" spans="1:6" ht="21.95" customHeight="1">
      <c r="A27" s="82">
        <v>5</v>
      </c>
      <c r="B27" s="93" t="s">
        <v>30</v>
      </c>
      <c r="C27" s="45">
        <v>1</v>
      </c>
      <c r="D27" s="10" t="s">
        <v>33</v>
      </c>
      <c r="E27" s="77">
        <v>5</v>
      </c>
      <c r="F27" s="137">
        <f>รวม!S26/4</f>
        <v>5</v>
      </c>
    </row>
    <row r="28" spans="1:6" ht="21.95" customHeight="1">
      <c r="A28" s="82"/>
      <c r="B28" s="94"/>
      <c r="C28" s="46">
        <v>2</v>
      </c>
      <c r="D28" s="11" t="s">
        <v>32</v>
      </c>
      <c r="E28" s="78">
        <v>5</v>
      </c>
      <c r="F28" s="139">
        <f>รวม!S27/4</f>
        <v>5</v>
      </c>
    </row>
    <row r="29" spans="1:6" ht="21.95" customHeight="1">
      <c r="A29" s="82"/>
      <c r="B29" s="94"/>
      <c r="C29" s="46">
        <v>3</v>
      </c>
      <c r="D29" s="11" t="s">
        <v>14</v>
      </c>
      <c r="E29" s="78">
        <v>5</v>
      </c>
      <c r="F29" s="139">
        <f>รวม!S28/4</f>
        <v>5</v>
      </c>
    </row>
    <row r="30" spans="1:6" ht="21.95" customHeight="1">
      <c r="A30" s="82"/>
      <c r="B30" s="95"/>
      <c r="C30" s="47">
        <v>4</v>
      </c>
      <c r="D30" s="17" t="s">
        <v>31</v>
      </c>
      <c r="E30" s="80">
        <v>5</v>
      </c>
      <c r="F30" s="140">
        <f>รวม!S29/4</f>
        <v>5</v>
      </c>
    </row>
    <row r="31" spans="1:6" ht="21.95" customHeight="1">
      <c r="A31" s="82">
        <v>6</v>
      </c>
      <c r="B31" s="92" t="s">
        <v>20</v>
      </c>
      <c r="C31" s="45">
        <v>1</v>
      </c>
      <c r="D31" s="10" t="s">
        <v>22</v>
      </c>
      <c r="E31" s="77">
        <v>5</v>
      </c>
      <c r="F31" s="137">
        <f>รวม!S30/4</f>
        <v>5</v>
      </c>
    </row>
    <row r="32" spans="1:6" ht="21.95" customHeight="1">
      <c r="A32" s="82"/>
      <c r="B32" s="92"/>
      <c r="C32" s="46">
        <v>2</v>
      </c>
      <c r="D32" s="11" t="s">
        <v>11</v>
      </c>
      <c r="E32" s="78">
        <v>5</v>
      </c>
      <c r="F32" s="139">
        <f>รวม!S31/4</f>
        <v>5</v>
      </c>
    </row>
    <row r="33" spans="1:6" ht="21.95" customHeight="1">
      <c r="A33" s="82"/>
      <c r="B33" s="92"/>
      <c r="C33" s="46">
        <v>3</v>
      </c>
      <c r="D33" s="11" t="s">
        <v>23</v>
      </c>
      <c r="E33" s="78">
        <v>5</v>
      </c>
      <c r="F33" s="139">
        <f>รวม!S32/4</f>
        <v>5</v>
      </c>
    </row>
    <row r="34" spans="1:6" ht="21.95" customHeight="1">
      <c r="A34" s="82"/>
      <c r="B34" s="92"/>
      <c r="C34" s="47">
        <v>4</v>
      </c>
      <c r="D34" s="13" t="s">
        <v>21</v>
      </c>
      <c r="E34" s="80">
        <v>5</v>
      </c>
      <c r="F34" s="140">
        <f>รวม!S33/4</f>
        <v>5</v>
      </c>
    </row>
    <row r="35" spans="1:6" ht="21.95" customHeight="1">
      <c r="A35" s="82">
        <v>7</v>
      </c>
      <c r="B35" s="84" t="s">
        <v>41</v>
      </c>
      <c r="C35" s="18">
        <v>1</v>
      </c>
      <c r="D35" s="19" t="s">
        <v>26</v>
      </c>
      <c r="E35" s="77">
        <v>5</v>
      </c>
      <c r="F35" s="137">
        <f>รวม!S34/4</f>
        <v>5</v>
      </c>
    </row>
    <row r="36" spans="1:6" ht="21.95" customHeight="1">
      <c r="A36" s="82"/>
      <c r="B36" s="85"/>
      <c r="C36" s="20">
        <v>2</v>
      </c>
      <c r="D36" s="21" t="s">
        <v>24</v>
      </c>
      <c r="E36" s="78">
        <v>5</v>
      </c>
      <c r="F36" s="139">
        <f>รวม!S35/4</f>
        <v>5</v>
      </c>
    </row>
    <row r="37" spans="1:6" ht="21.75">
      <c r="A37" s="82"/>
      <c r="B37" s="85"/>
      <c r="C37" s="22">
        <v>3</v>
      </c>
      <c r="D37" s="21" t="s">
        <v>25</v>
      </c>
      <c r="E37" s="78">
        <v>5</v>
      </c>
      <c r="F37" s="139">
        <f>รวม!S36/4</f>
        <v>5</v>
      </c>
    </row>
    <row r="38" spans="1:6" ht="21.75">
      <c r="A38" s="83"/>
      <c r="B38" s="86"/>
      <c r="C38" s="22">
        <v>4</v>
      </c>
      <c r="D38" s="23" t="s">
        <v>42</v>
      </c>
      <c r="E38" s="78">
        <v>5</v>
      </c>
      <c r="F38" s="139">
        <f>รวม!S37/4</f>
        <v>5</v>
      </c>
    </row>
    <row r="39" spans="1:6" ht="37.5">
      <c r="A39" s="82"/>
      <c r="B39" s="86"/>
      <c r="C39" s="24">
        <v>5</v>
      </c>
      <c r="D39" s="25" t="s">
        <v>44</v>
      </c>
      <c r="E39" s="79">
        <v>5</v>
      </c>
      <c r="F39" s="141">
        <f>รวม!S38/4</f>
        <v>5</v>
      </c>
    </row>
    <row r="40" spans="1:6" ht="21.75" customHeight="1">
      <c r="A40" s="51"/>
      <c r="B40" s="59"/>
      <c r="C40" s="59"/>
      <c r="D40" s="61" t="s">
        <v>17</v>
      </c>
      <c r="E40" s="66">
        <f>SUM(E7:E39)</f>
        <v>165</v>
      </c>
      <c r="F40" s="68"/>
    </row>
    <row r="41" spans="1:6" ht="21.75">
      <c r="A41" s="60"/>
      <c r="B41" s="60"/>
      <c r="C41" s="60"/>
      <c r="D41" s="62" t="s">
        <v>50</v>
      </c>
      <c r="E41" s="69"/>
      <c r="F41" s="67">
        <f>SUM(F7:F39)</f>
        <v>164.15</v>
      </c>
    </row>
    <row r="42" spans="1:6" ht="21.75">
      <c r="A42" s="60"/>
      <c r="B42" s="60"/>
      <c r="C42" s="60"/>
      <c r="D42" s="62" t="s">
        <v>67</v>
      </c>
      <c r="E42" s="69"/>
      <c r="F42" s="67">
        <f>F41*100/165</f>
        <v>99.484848484848484</v>
      </c>
    </row>
    <row r="43" spans="1:6">
      <c r="A43" s="57"/>
      <c r="B43" s="27"/>
      <c r="C43" s="1"/>
      <c r="D43" s="58"/>
    </row>
    <row r="44" spans="1:6">
      <c r="A44" s="110" t="s">
        <v>71</v>
      </c>
      <c r="B44" s="110"/>
      <c r="C44" s="110"/>
      <c r="D44" s="110"/>
      <c r="E44" s="110"/>
      <c r="F44" s="110"/>
    </row>
    <row r="45" spans="1:6">
      <c r="C45" s="1"/>
      <c r="D45" s="33"/>
    </row>
    <row r="46" spans="1:6">
      <c r="C46" s="1"/>
      <c r="D46" s="33"/>
    </row>
    <row r="47" spans="1:6">
      <c r="C47" s="1"/>
      <c r="D47" s="33"/>
    </row>
    <row r="48" spans="1:6">
      <c r="C48" s="1"/>
      <c r="D48" s="33"/>
    </row>
  </sheetData>
  <mergeCells count="22">
    <mergeCell ref="A2:F2"/>
    <mergeCell ref="A44:F44"/>
    <mergeCell ref="A12:A16"/>
    <mergeCell ref="B12:B16"/>
    <mergeCell ref="A17:A21"/>
    <mergeCell ref="B17:B21"/>
    <mergeCell ref="A5:A6"/>
    <mergeCell ref="A35:A39"/>
    <mergeCell ref="B35:B39"/>
    <mergeCell ref="A1:F1"/>
    <mergeCell ref="A3:F3"/>
    <mergeCell ref="E5:E6"/>
    <mergeCell ref="F5:F6"/>
    <mergeCell ref="A22:A26"/>
    <mergeCell ref="B22:B26"/>
    <mergeCell ref="A27:A30"/>
    <mergeCell ref="B27:B30"/>
    <mergeCell ref="A31:A34"/>
    <mergeCell ref="B31:B34"/>
    <mergeCell ref="B5:D6"/>
    <mergeCell ref="A7:A11"/>
    <mergeCell ref="B7:B11"/>
  </mergeCells>
  <pageMargins left="0.35433070866141736" right="0.31496062992125984" top="0.66" bottom="0.19685039370078741" header="0.31496062992125984" footer="0.31496062992125984"/>
  <pageSetup paperSize="9" scale="92" orientation="portrait" r:id="rId1"/>
  <rowBreaks count="1" manualBreakCount="1">
    <brk id="3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7D373B-21E1-4D52-B7C5-AE187DDD138E}">
  <sheetPr>
    <tabColor theme="3" tint="0.59999389629810485"/>
  </sheetPr>
  <dimension ref="A1:Q53"/>
  <sheetViews>
    <sheetView view="pageBreakPreview" zoomScale="75" zoomScaleNormal="40" zoomScaleSheetLayoutView="75" workbookViewId="0">
      <pane ySplit="6" topLeftCell="A28" activePane="bottomLeft" state="frozen"/>
      <selection activeCell="B1" sqref="B1"/>
      <selection pane="bottomLeft" activeCell="H37" sqref="H37"/>
    </sheetView>
  </sheetViews>
  <sheetFormatPr defaultColWidth="9" defaultRowHeight="20.25"/>
  <cols>
    <col min="1" max="1" width="4.42578125" style="2" customWidth="1"/>
    <col min="2" max="2" width="24.85546875" style="2" customWidth="1"/>
    <col min="3" max="3" width="4.42578125" style="2" customWidth="1"/>
    <col min="4" max="4" width="52.42578125" style="2" customWidth="1"/>
    <col min="5" max="5" width="7.85546875" style="2" bestFit="1" customWidth="1"/>
    <col min="6" max="6" width="5.140625" style="2" customWidth="1"/>
    <col min="7" max="7" width="7.42578125" style="3" bestFit="1" customWidth="1"/>
    <col min="8" max="8" width="8.5703125" style="3" customWidth="1"/>
    <col min="9" max="9" width="9" style="3" customWidth="1"/>
    <col min="10" max="10" width="8.42578125" style="3" customWidth="1"/>
    <col min="11" max="11" width="8.140625" style="3" customWidth="1"/>
    <col min="12" max="12" width="9" style="2" customWidth="1"/>
    <col min="13" max="13" width="7.85546875" style="2" customWidth="1"/>
    <col min="14" max="14" width="7.42578125" style="2" bestFit="1" customWidth="1"/>
    <col min="15" max="15" width="7.28515625" style="2" customWidth="1"/>
    <col min="16" max="16" width="8" style="2" customWidth="1"/>
    <col min="17" max="16384" width="9" style="2"/>
  </cols>
  <sheetData>
    <row r="1" spans="1:17">
      <c r="A1" s="110" t="s">
        <v>27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17">
      <c r="A2" s="110" t="s">
        <v>15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17">
      <c r="A3" s="111" t="s">
        <v>47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</row>
    <row r="4" spans="1:17" ht="23.25">
      <c r="A4" s="112" t="s">
        <v>0</v>
      </c>
      <c r="B4" s="115" t="s">
        <v>1</v>
      </c>
      <c r="C4" s="116"/>
      <c r="D4" s="117"/>
      <c r="E4" s="124" t="s">
        <v>2</v>
      </c>
      <c r="F4" s="125"/>
      <c r="G4" s="126" t="s">
        <v>49</v>
      </c>
      <c r="H4" s="127"/>
      <c r="I4" s="127"/>
      <c r="J4" s="127"/>
      <c r="K4" s="127"/>
      <c r="L4" s="127"/>
      <c r="M4" s="127"/>
      <c r="N4" s="127"/>
      <c r="O4" s="127"/>
      <c r="P4" s="127"/>
      <c r="Q4" s="128"/>
    </row>
    <row r="5" spans="1:17" ht="20.45" customHeight="1">
      <c r="A5" s="113"/>
      <c r="B5" s="118"/>
      <c r="C5" s="119"/>
      <c r="D5" s="120"/>
      <c r="E5" s="112" t="s">
        <v>62</v>
      </c>
      <c r="F5" s="112" t="s">
        <v>61</v>
      </c>
      <c r="G5" s="64" t="s">
        <v>61</v>
      </c>
      <c r="H5" s="64" t="s">
        <v>66</v>
      </c>
      <c r="I5" s="108" t="s">
        <v>60</v>
      </c>
      <c r="J5" s="108" t="s">
        <v>52</v>
      </c>
      <c r="K5" s="108" t="s">
        <v>59</v>
      </c>
      <c r="L5" s="108" t="s">
        <v>53</v>
      </c>
      <c r="M5" s="108" t="s">
        <v>54</v>
      </c>
      <c r="N5" s="108" t="s">
        <v>55</v>
      </c>
      <c r="O5" s="108" t="s">
        <v>56</v>
      </c>
      <c r="P5" s="106" t="s">
        <v>57</v>
      </c>
      <c r="Q5" s="108" t="s">
        <v>58</v>
      </c>
    </row>
    <row r="6" spans="1:17" ht="17.649999999999999" customHeight="1">
      <c r="A6" s="114"/>
      <c r="B6" s="121"/>
      <c r="C6" s="122"/>
      <c r="D6" s="123"/>
      <c r="E6" s="114"/>
      <c r="F6" s="114"/>
      <c r="G6" s="63" t="s">
        <v>65</v>
      </c>
      <c r="H6" s="63" t="s">
        <v>64</v>
      </c>
      <c r="I6" s="109"/>
      <c r="J6" s="109"/>
      <c r="K6" s="109"/>
      <c r="L6" s="109"/>
      <c r="M6" s="109"/>
      <c r="N6" s="109"/>
      <c r="O6" s="109"/>
      <c r="P6" s="107"/>
      <c r="Q6" s="109"/>
    </row>
    <row r="7" spans="1:17" ht="37.5">
      <c r="A7" s="82">
        <v>1</v>
      </c>
      <c r="B7" s="102" t="s">
        <v>29</v>
      </c>
      <c r="C7" s="4">
        <v>1</v>
      </c>
      <c r="D7" s="5" t="s">
        <v>48</v>
      </c>
      <c r="E7" s="49">
        <v>5</v>
      </c>
      <c r="F7" s="56"/>
      <c r="G7" s="41"/>
      <c r="H7" s="70">
        <v>5</v>
      </c>
      <c r="I7" s="70">
        <v>5</v>
      </c>
      <c r="J7" s="70">
        <v>5</v>
      </c>
      <c r="K7" s="70">
        <v>5</v>
      </c>
      <c r="L7" s="70">
        <v>5</v>
      </c>
      <c r="M7" s="70">
        <v>5</v>
      </c>
      <c r="N7" s="70">
        <v>5</v>
      </c>
      <c r="O7" s="70">
        <v>5</v>
      </c>
      <c r="P7" s="70">
        <v>5</v>
      </c>
      <c r="Q7" s="70">
        <v>5</v>
      </c>
    </row>
    <row r="8" spans="1:17" ht="60.75" customHeight="1">
      <c r="A8" s="82"/>
      <c r="B8" s="92"/>
      <c r="C8" s="46">
        <v>2</v>
      </c>
      <c r="D8" s="7" t="s">
        <v>45</v>
      </c>
      <c r="E8" s="42">
        <v>5</v>
      </c>
      <c r="F8" s="55"/>
      <c r="G8" s="34"/>
      <c r="H8" s="70">
        <v>5</v>
      </c>
      <c r="I8" s="70">
        <v>5</v>
      </c>
      <c r="J8" s="70">
        <v>5</v>
      </c>
      <c r="K8" s="70">
        <v>5</v>
      </c>
      <c r="L8" s="70">
        <v>5</v>
      </c>
      <c r="M8" s="133">
        <v>4.5</v>
      </c>
      <c r="N8" s="133">
        <v>4.5</v>
      </c>
      <c r="O8" s="70">
        <v>5</v>
      </c>
      <c r="P8" s="133">
        <v>4.5</v>
      </c>
      <c r="Q8" s="133">
        <v>4.5</v>
      </c>
    </row>
    <row r="9" spans="1:17" ht="37.5">
      <c r="A9" s="82"/>
      <c r="B9" s="92"/>
      <c r="C9" s="46">
        <v>3</v>
      </c>
      <c r="D9" s="7" t="s">
        <v>4</v>
      </c>
      <c r="E9" s="42">
        <v>5</v>
      </c>
      <c r="F9" s="55"/>
      <c r="G9" s="34"/>
      <c r="H9" s="70">
        <v>5</v>
      </c>
      <c r="I9" s="70">
        <v>5</v>
      </c>
      <c r="J9" s="70">
        <v>5</v>
      </c>
      <c r="K9" s="70">
        <v>5</v>
      </c>
      <c r="L9" s="70">
        <v>5</v>
      </c>
      <c r="M9" s="70">
        <v>5</v>
      </c>
      <c r="N9" s="133">
        <v>4.5</v>
      </c>
      <c r="O9" s="70">
        <v>5</v>
      </c>
      <c r="P9" s="133">
        <v>4.5</v>
      </c>
      <c r="Q9" s="133">
        <v>4.5</v>
      </c>
    </row>
    <row r="10" spans="1:17">
      <c r="A10" s="82"/>
      <c r="B10" s="92"/>
      <c r="C10" s="46">
        <v>4</v>
      </c>
      <c r="D10" s="7" t="s">
        <v>5</v>
      </c>
      <c r="E10" s="42">
        <v>5</v>
      </c>
      <c r="F10" s="55"/>
      <c r="G10" s="34"/>
      <c r="H10" s="70">
        <v>5</v>
      </c>
      <c r="I10" s="70">
        <v>5</v>
      </c>
      <c r="J10" s="70">
        <v>5</v>
      </c>
      <c r="K10" s="70">
        <v>5</v>
      </c>
      <c r="L10" s="70">
        <v>5</v>
      </c>
      <c r="M10" s="70">
        <v>5</v>
      </c>
      <c r="N10" s="133">
        <v>4.5</v>
      </c>
      <c r="O10" s="70">
        <v>5</v>
      </c>
      <c r="P10" s="133">
        <v>4.5</v>
      </c>
      <c r="Q10" s="133">
        <v>4.5</v>
      </c>
    </row>
    <row r="11" spans="1:17" ht="37.5">
      <c r="A11" s="82"/>
      <c r="B11" s="103"/>
      <c r="C11" s="4">
        <v>5</v>
      </c>
      <c r="D11" s="8" t="s">
        <v>34</v>
      </c>
      <c r="E11" s="42">
        <v>5</v>
      </c>
      <c r="F11" s="55"/>
      <c r="G11" s="34"/>
      <c r="H11" s="70">
        <v>5</v>
      </c>
      <c r="I11" s="70">
        <v>5</v>
      </c>
      <c r="J11" s="133">
        <v>4.5</v>
      </c>
      <c r="K11" s="133">
        <v>4.5</v>
      </c>
      <c r="L11" s="133">
        <v>4.5</v>
      </c>
      <c r="M11" s="133">
        <v>4.5</v>
      </c>
      <c r="N11" s="133">
        <v>4.5</v>
      </c>
      <c r="O11" s="133">
        <v>4.5</v>
      </c>
      <c r="P11" s="133">
        <v>4.5</v>
      </c>
      <c r="Q11" s="133">
        <v>4.5</v>
      </c>
    </row>
    <row r="12" spans="1:17" ht="21.2" customHeight="1">
      <c r="A12" s="82">
        <v>2</v>
      </c>
      <c r="B12" s="92" t="s">
        <v>35</v>
      </c>
      <c r="C12" s="45">
        <v>1</v>
      </c>
      <c r="D12" s="10" t="s">
        <v>36</v>
      </c>
      <c r="E12" s="42">
        <v>5</v>
      </c>
      <c r="F12" s="55"/>
      <c r="G12" s="34"/>
      <c r="H12" s="70">
        <v>5</v>
      </c>
      <c r="I12" s="70">
        <v>5</v>
      </c>
      <c r="J12" s="70">
        <v>5</v>
      </c>
      <c r="K12" s="70">
        <v>5</v>
      </c>
      <c r="L12" s="70">
        <v>5</v>
      </c>
      <c r="M12" s="70">
        <v>5</v>
      </c>
      <c r="N12" s="70">
        <v>5</v>
      </c>
      <c r="O12" s="70">
        <v>5</v>
      </c>
      <c r="P12" s="70">
        <v>5</v>
      </c>
      <c r="Q12" s="70">
        <v>5</v>
      </c>
    </row>
    <row r="13" spans="1:17">
      <c r="A13" s="82"/>
      <c r="B13" s="92"/>
      <c r="C13" s="46">
        <v>2</v>
      </c>
      <c r="D13" s="11" t="s">
        <v>37</v>
      </c>
      <c r="E13" s="42">
        <v>5</v>
      </c>
      <c r="F13" s="55"/>
      <c r="G13" s="34"/>
      <c r="H13" s="70">
        <v>5</v>
      </c>
      <c r="I13" s="70">
        <v>5</v>
      </c>
      <c r="J13" s="70">
        <v>5</v>
      </c>
      <c r="K13" s="70">
        <v>5</v>
      </c>
      <c r="L13" s="70">
        <v>5</v>
      </c>
      <c r="M13" s="133">
        <v>4.5</v>
      </c>
      <c r="N13" s="133">
        <v>4.5</v>
      </c>
      <c r="O13" s="70">
        <v>5</v>
      </c>
      <c r="P13" s="133">
        <v>4.5</v>
      </c>
      <c r="Q13" s="133">
        <v>4.5</v>
      </c>
    </row>
    <row r="14" spans="1:17" ht="37.5">
      <c r="A14" s="82"/>
      <c r="B14" s="92"/>
      <c r="C14" s="46">
        <v>3</v>
      </c>
      <c r="D14" s="12" t="s">
        <v>16</v>
      </c>
      <c r="E14" s="42">
        <v>5</v>
      </c>
      <c r="F14" s="55"/>
      <c r="G14" s="34"/>
      <c r="H14" s="70">
        <v>5</v>
      </c>
      <c r="I14" s="70">
        <v>5</v>
      </c>
      <c r="J14" s="70">
        <v>5</v>
      </c>
      <c r="K14" s="70">
        <v>5</v>
      </c>
      <c r="L14" s="70">
        <v>5</v>
      </c>
      <c r="M14" s="133">
        <v>4.5</v>
      </c>
      <c r="N14" s="133">
        <v>4.5</v>
      </c>
      <c r="O14" s="70">
        <v>5</v>
      </c>
      <c r="P14" s="133">
        <v>4.5</v>
      </c>
      <c r="Q14" s="133">
        <v>4.5</v>
      </c>
    </row>
    <row r="15" spans="1:17">
      <c r="A15" s="82"/>
      <c r="B15" s="92"/>
      <c r="C15" s="46">
        <v>4</v>
      </c>
      <c r="D15" s="11" t="s">
        <v>38</v>
      </c>
      <c r="E15" s="42">
        <v>5</v>
      </c>
      <c r="F15" s="55"/>
      <c r="G15" s="34"/>
      <c r="H15" s="70">
        <v>5</v>
      </c>
      <c r="I15" s="70">
        <v>5</v>
      </c>
      <c r="J15" s="70">
        <v>5</v>
      </c>
      <c r="K15" s="70">
        <v>5</v>
      </c>
      <c r="L15" s="70">
        <v>5</v>
      </c>
      <c r="M15" s="133">
        <v>4.5</v>
      </c>
      <c r="N15" s="133">
        <v>4.5</v>
      </c>
      <c r="O15" s="70">
        <v>5</v>
      </c>
      <c r="P15" s="133">
        <v>4.5</v>
      </c>
      <c r="Q15" s="133">
        <v>4.5</v>
      </c>
    </row>
    <row r="16" spans="1:17" ht="59.25" customHeight="1">
      <c r="A16" s="82"/>
      <c r="B16" s="92"/>
      <c r="C16" s="4">
        <v>5</v>
      </c>
      <c r="D16" s="13" t="s">
        <v>43</v>
      </c>
      <c r="E16" s="42">
        <v>5</v>
      </c>
      <c r="F16" s="55"/>
      <c r="G16" s="34"/>
      <c r="H16" s="70">
        <v>5</v>
      </c>
      <c r="I16" s="70">
        <v>5</v>
      </c>
      <c r="J16" s="70">
        <v>5</v>
      </c>
      <c r="K16" s="70">
        <v>5</v>
      </c>
      <c r="L16" s="70">
        <v>5</v>
      </c>
      <c r="M16" s="70">
        <v>5</v>
      </c>
      <c r="N16" s="70">
        <v>5</v>
      </c>
      <c r="O16" s="70">
        <v>5</v>
      </c>
      <c r="P16" s="70">
        <v>5</v>
      </c>
      <c r="Q16" s="70">
        <v>5</v>
      </c>
    </row>
    <row r="17" spans="1:17" ht="42" customHeight="1">
      <c r="A17" s="82">
        <v>3</v>
      </c>
      <c r="B17" s="92" t="s">
        <v>39</v>
      </c>
      <c r="C17" s="45">
        <v>1</v>
      </c>
      <c r="D17" s="10" t="s">
        <v>6</v>
      </c>
      <c r="E17" s="42">
        <v>5</v>
      </c>
      <c r="F17" s="55"/>
      <c r="G17" s="34"/>
      <c r="H17" s="70">
        <v>5</v>
      </c>
      <c r="I17" s="70">
        <v>5</v>
      </c>
      <c r="J17" s="70">
        <v>5</v>
      </c>
      <c r="K17" s="70">
        <v>5</v>
      </c>
      <c r="L17" s="70">
        <v>5</v>
      </c>
      <c r="M17" s="70">
        <v>5</v>
      </c>
      <c r="N17" s="70">
        <v>5</v>
      </c>
      <c r="O17" s="70">
        <v>5</v>
      </c>
      <c r="P17" s="70">
        <v>5</v>
      </c>
      <c r="Q17" s="70">
        <v>5</v>
      </c>
    </row>
    <row r="18" spans="1:17" ht="37.5">
      <c r="A18" s="82"/>
      <c r="B18" s="92"/>
      <c r="C18" s="46">
        <v>2</v>
      </c>
      <c r="D18" s="11" t="s">
        <v>7</v>
      </c>
      <c r="E18" s="42">
        <v>5</v>
      </c>
      <c r="F18" s="55"/>
      <c r="G18" s="34"/>
      <c r="H18" s="70">
        <v>5</v>
      </c>
      <c r="I18" s="70">
        <v>5</v>
      </c>
      <c r="J18" s="70">
        <v>5</v>
      </c>
      <c r="K18" s="70">
        <v>5</v>
      </c>
      <c r="L18" s="70">
        <v>5</v>
      </c>
      <c r="M18" s="70">
        <v>5</v>
      </c>
      <c r="N18" s="70">
        <v>5</v>
      </c>
      <c r="O18" s="70">
        <v>5</v>
      </c>
      <c r="P18" s="70">
        <v>5</v>
      </c>
      <c r="Q18" s="70">
        <v>5</v>
      </c>
    </row>
    <row r="19" spans="1:17" ht="37.5">
      <c r="A19" s="82"/>
      <c r="B19" s="92"/>
      <c r="C19" s="46">
        <v>3</v>
      </c>
      <c r="D19" s="11" t="s">
        <v>18</v>
      </c>
      <c r="E19" s="42">
        <v>5</v>
      </c>
      <c r="F19" s="55"/>
      <c r="G19" s="34"/>
      <c r="H19" s="70">
        <v>5</v>
      </c>
      <c r="I19" s="70">
        <v>5</v>
      </c>
      <c r="J19" s="70">
        <v>5</v>
      </c>
      <c r="K19" s="70">
        <v>5</v>
      </c>
      <c r="L19" s="70">
        <v>5</v>
      </c>
      <c r="M19" s="70">
        <v>5</v>
      </c>
      <c r="N19" s="70">
        <v>5</v>
      </c>
      <c r="O19" s="70">
        <v>5</v>
      </c>
      <c r="P19" s="70">
        <v>5</v>
      </c>
      <c r="Q19" s="70">
        <v>5</v>
      </c>
    </row>
    <row r="20" spans="1:17" ht="37.5">
      <c r="A20" s="82"/>
      <c r="B20" s="92"/>
      <c r="C20" s="46">
        <v>4</v>
      </c>
      <c r="D20" s="11" t="s">
        <v>8</v>
      </c>
      <c r="E20" s="42">
        <v>5</v>
      </c>
      <c r="F20" s="55"/>
      <c r="G20" s="34"/>
      <c r="H20" s="70">
        <v>5</v>
      </c>
      <c r="I20" s="70">
        <v>5</v>
      </c>
      <c r="J20" s="70">
        <v>5</v>
      </c>
      <c r="K20" s="70">
        <v>5</v>
      </c>
      <c r="L20" s="70">
        <v>5</v>
      </c>
      <c r="M20" s="70">
        <v>5</v>
      </c>
      <c r="N20" s="70">
        <v>5</v>
      </c>
      <c r="O20" s="70">
        <v>5</v>
      </c>
      <c r="P20" s="70">
        <v>5</v>
      </c>
      <c r="Q20" s="70">
        <v>5</v>
      </c>
    </row>
    <row r="21" spans="1:17">
      <c r="A21" s="82"/>
      <c r="B21" s="92"/>
      <c r="C21" s="48">
        <v>5</v>
      </c>
      <c r="D21" s="15" t="s">
        <v>9</v>
      </c>
      <c r="E21" s="42">
        <v>5</v>
      </c>
      <c r="F21" s="55"/>
      <c r="G21" s="34"/>
      <c r="H21" s="70">
        <v>5</v>
      </c>
      <c r="I21" s="70">
        <v>5</v>
      </c>
      <c r="J21" s="70">
        <v>5</v>
      </c>
      <c r="K21" s="70">
        <v>5</v>
      </c>
      <c r="L21" s="70">
        <v>5</v>
      </c>
      <c r="M21" s="70">
        <v>5</v>
      </c>
      <c r="N21" s="70">
        <v>5</v>
      </c>
      <c r="O21" s="70">
        <v>5</v>
      </c>
      <c r="P21" s="70">
        <v>5</v>
      </c>
      <c r="Q21" s="70">
        <v>5</v>
      </c>
    </row>
    <row r="22" spans="1:17" ht="21.2" customHeight="1">
      <c r="A22" s="82">
        <v>4</v>
      </c>
      <c r="B22" s="92" t="s">
        <v>28</v>
      </c>
      <c r="C22" s="45">
        <v>1</v>
      </c>
      <c r="D22" s="13" t="s">
        <v>10</v>
      </c>
      <c r="E22" s="42">
        <v>5</v>
      </c>
      <c r="F22" s="55"/>
      <c r="G22" s="34"/>
      <c r="H22" s="70">
        <v>5</v>
      </c>
      <c r="I22" s="70">
        <v>5</v>
      </c>
      <c r="J22" s="70">
        <v>5</v>
      </c>
      <c r="K22" s="70">
        <v>5</v>
      </c>
      <c r="L22" s="70">
        <v>5</v>
      </c>
      <c r="M22" s="70">
        <v>5</v>
      </c>
      <c r="N22" s="70">
        <v>5</v>
      </c>
      <c r="O22" s="70">
        <v>5</v>
      </c>
      <c r="P22" s="70">
        <v>5</v>
      </c>
      <c r="Q22" s="70">
        <v>5</v>
      </c>
    </row>
    <row r="23" spans="1:17">
      <c r="A23" s="82"/>
      <c r="B23" s="92"/>
      <c r="C23" s="46">
        <v>2</v>
      </c>
      <c r="D23" s="11" t="s">
        <v>40</v>
      </c>
      <c r="E23" s="42">
        <v>5</v>
      </c>
      <c r="F23" s="55"/>
      <c r="G23" s="34"/>
      <c r="H23" s="70">
        <v>5</v>
      </c>
      <c r="I23" s="70">
        <v>5</v>
      </c>
      <c r="J23" s="70">
        <v>5</v>
      </c>
      <c r="K23" s="70">
        <v>5</v>
      </c>
      <c r="L23" s="70">
        <v>5</v>
      </c>
      <c r="M23" s="70">
        <v>5</v>
      </c>
      <c r="N23" s="70">
        <v>5</v>
      </c>
      <c r="O23" s="70">
        <v>5</v>
      </c>
      <c r="P23" s="70">
        <v>5</v>
      </c>
      <c r="Q23" s="70">
        <v>5</v>
      </c>
    </row>
    <row r="24" spans="1:17">
      <c r="A24" s="82"/>
      <c r="B24" s="92"/>
      <c r="C24" s="46">
        <v>3</v>
      </c>
      <c r="D24" s="11" t="s">
        <v>12</v>
      </c>
      <c r="E24" s="42">
        <v>5</v>
      </c>
      <c r="F24" s="55"/>
      <c r="G24" s="34"/>
      <c r="H24" s="70">
        <v>5</v>
      </c>
      <c r="I24" s="70">
        <v>5</v>
      </c>
      <c r="J24" s="70">
        <v>5</v>
      </c>
      <c r="K24" s="70">
        <v>5</v>
      </c>
      <c r="L24" s="70">
        <v>5</v>
      </c>
      <c r="M24" s="70">
        <v>5</v>
      </c>
      <c r="N24" s="70">
        <v>5</v>
      </c>
      <c r="O24" s="70">
        <v>5</v>
      </c>
      <c r="P24" s="70">
        <v>5</v>
      </c>
      <c r="Q24" s="70">
        <v>5</v>
      </c>
    </row>
    <row r="25" spans="1:17">
      <c r="A25" s="82"/>
      <c r="B25" s="92"/>
      <c r="C25" s="46">
        <v>4</v>
      </c>
      <c r="D25" s="11" t="s">
        <v>13</v>
      </c>
      <c r="E25" s="42">
        <v>5</v>
      </c>
      <c r="F25" s="55"/>
      <c r="G25" s="34"/>
      <c r="H25" s="70">
        <v>5</v>
      </c>
      <c r="I25" s="70">
        <v>5</v>
      </c>
      <c r="J25" s="70">
        <v>5</v>
      </c>
      <c r="K25" s="70">
        <v>5</v>
      </c>
      <c r="L25" s="70">
        <v>5</v>
      </c>
      <c r="M25" s="70">
        <v>5</v>
      </c>
      <c r="N25" s="70">
        <v>5</v>
      </c>
      <c r="O25" s="70">
        <v>5</v>
      </c>
      <c r="P25" s="70">
        <v>5</v>
      </c>
      <c r="Q25" s="70">
        <v>5</v>
      </c>
    </row>
    <row r="26" spans="1:17">
      <c r="A26" s="82"/>
      <c r="B26" s="92"/>
      <c r="C26" s="4">
        <v>5</v>
      </c>
      <c r="D26" s="13" t="s">
        <v>46</v>
      </c>
      <c r="E26" s="42">
        <v>5</v>
      </c>
      <c r="F26" s="55"/>
      <c r="G26" s="34"/>
      <c r="H26" s="70">
        <v>5</v>
      </c>
      <c r="I26" s="70">
        <v>5</v>
      </c>
      <c r="J26" s="70">
        <v>5</v>
      </c>
      <c r="K26" s="70">
        <v>5</v>
      </c>
      <c r="L26" s="70">
        <v>5</v>
      </c>
      <c r="M26" s="70">
        <v>5</v>
      </c>
      <c r="N26" s="70">
        <v>5</v>
      </c>
      <c r="O26" s="70">
        <v>5</v>
      </c>
      <c r="P26" s="70">
        <v>5</v>
      </c>
      <c r="Q26" s="70">
        <v>5</v>
      </c>
    </row>
    <row r="27" spans="1:17" ht="24" customHeight="1">
      <c r="A27" s="82">
        <v>5</v>
      </c>
      <c r="B27" s="93" t="s">
        <v>30</v>
      </c>
      <c r="C27" s="45">
        <v>1</v>
      </c>
      <c r="D27" s="10" t="s">
        <v>33</v>
      </c>
      <c r="E27" s="42">
        <v>5</v>
      </c>
      <c r="F27" s="55"/>
      <c r="G27" s="34"/>
      <c r="H27" s="70">
        <v>5</v>
      </c>
      <c r="I27" s="70">
        <v>5</v>
      </c>
      <c r="J27" s="70">
        <v>5</v>
      </c>
      <c r="K27" s="70">
        <v>5</v>
      </c>
      <c r="L27" s="70">
        <v>5</v>
      </c>
      <c r="M27" s="70">
        <v>5</v>
      </c>
      <c r="N27" s="70">
        <v>5</v>
      </c>
      <c r="O27" s="70">
        <v>5</v>
      </c>
      <c r="P27" s="70">
        <v>5</v>
      </c>
      <c r="Q27" s="70">
        <v>5</v>
      </c>
    </row>
    <row r="28" spans="1:17">
      <c r="A28" s="82"/>
      <c r="B28" s="94"/>
      <c r="C28" s="46">
        <v>2</v>
      </c>
      <c r="D28" s="11" t="s">
        <v>32</v>
      </c>
      <c r="E28" s="42">
        <v>5</v>
      </c>
      <c r="F28" s="55"/>
      <c r="G28" s="34"/>
      <c r="H28" s="70">
        <v>5</v>
      </c>
      <c r="I28" s="70">
        <v>5</v>
      </c>
      <c r="J28" s="70">
        <v>5</v>
      </c>
      <c r="K28" s="70">
        <v>5</v>
      </c>
      <c r="L28" s="70">
        <v>5</v>
      </c>
      <c r="M28" s="70">
        <v>5</v>
      </c>
      <c r="N28" s="70">
        <v>5</v>
      </c>
      <c r="O28" s="70">
        <v>5</v>
      </c>
      <c r="P28" s="70">
        <v>5</v>
      </c>
      <c r="Q28" s="70">
        <v>5</v>
      </c>
    </row>
    <row r="29" spans="1:17">
      <c r="A29" s="82"/>
      <c r="B29" s="94"/>
      <c r="C29" s="46">
        <v>3</v>
      </c>
      <c r="D29" s="11" t="s">
        <v>14</v>
      </c>
      <c r="E29" s="42">
        <v>5</v>
      </c>
      <c r="F29" s="55"/>
      <c r="G29" s="34"/>
      <c r="H29" s="70">
        <v>5</v>
      </c>
      <c r="I29" s="70">
        <v>5</v>
      </c>
      <c r="J29" s="70">
        <v>5</v>
      </c>
      <c r="K29" s="70">
        <v>5</v>
      </c>
      <c r="L29" s="70">
        <v>5</v>
      </c>
      <c r="M29" s="70">
        <v>5</v>
      </c>
      <c r="N29" s="70">
        <v>5</v>
      </c>
      <c r="O29" s="70">
        <v>5</v>
      </c>
      <c r="P29" s="70">
        <v>5</v>
      </c>
      <c r="Q29" s="70">
        <v>5</v>
      </c>
    </row>
    <row r="30" spans="1:17">
      <c r="A30" s="82"/>
      <c r="B30" s="95"/>
      <c r="C30" s="47">
        <v>4</v>
      </c>
      <c r="D30" s="17" t="s">
        <v>31</v>
      </c>
      <c r="E30" s="42">
        <v>5</v>
      </c>
      <c r="F30" s="55"/>
      <c r="G30" s="34"/>
      <c r="H30" s="70">
        <v>5</v>
      </c>
      <c r="I30" s="70">
        <v>5</v>
      </c>
      <c r="J30" s="70">
        <v>5</v>
      </c>
      <c r="K30" s="70">
        <v>5</v>
      </c>
      <c r="L30" s="70">
        <v>5</v>
      </c>
      <c r="M30" s="70">
        <v>5</v>
      </c>
      <c r="N30" s="70">
        <v>5</v>
      </c>
      <c r="O30" s="70">
        <v>5</v>
      </c>
      <c r="P30" s="70">
        <v>5</v>
      </c>
      <c r="Q30" s="70">
        <v>5</v>
      </c>
    </row>
    <row r="31" spans="1:17">
      <c r="A31" s="82">
        <v>6</v>
      </c>
      <c r="B31" s="92" t="s">
        <v>20</v>
      </c>
      <c r="C31" s="45">
        <v>1</v>
      </c>
      <c r="D31" s="10" t="s">
        <v>22</v>
      </c>
      <c r="E31" s="53"/>
      <c r="F31" s="42">
        <v>5</v>
      </c>
      <c r="G31" s="72">
        <v>5</v>
      </c>
      <c r="H31" s="71"/>
      <c r="I31" s="71"/>
      <c r="J31" s="71"/>
      <c r="K31" s="71"/>
      <c r="L31" s="71"/>
      <c r="M31" s="71"/>
      <c r="N31" s="71"/>
      <c r="O31" s="71"/>
      <c r="P31" s="71"/>
      <c r="Q31" s="71"/>
    </row>
    <row r="32" spans="1:17">
      <c r="A32" s="82"/>
      <c r="B32" s="92"/>
      <c r="C32" s="46">
        <v>2</v>
      </c>
      <c r="D32" s="11" t="s">
        <v>11</v>
      </c>
      <c r="E32" s="53"/>
      <c r="F32" s="42">
        <v>5</v>
      </c>
      <c r="G32" s="72">
        <v>5</v>
      </c>
      <c r="H32" s="71"/>
      <c r="I32" s="71"/>
      <c r="J32" s="71"/>
      <c r="K32" s="71"/>
      <c r="L32" s="71"/>
      <c r="M32" s="71"/>
      <c r="N32" s="71"/>
      <c r="O32" s="71"/>
      <c r="P32" s="71"/>
      <c r="Q32" s="71"/>
    </row>
    <row r="33" spans="1:17">
      <c r="A33" s="82"/>
      <c r="B33" s="92"/>
      <c r="C33" s="46">
        <v>3</v>
      </c>
      <c r="D33" s="11" t="s">
        <v>23</v>
      </c>
      <c r="E33" s="53"/>
      <c r="F33" s="42">
        <v>5</v>
      </c>
      <c r="G33" s="72">
        <v>5</v>
      </c>
      <c r="H33" s="71"/>
      <c r="I33" s="71"/>
      <c r="J33" s="71"/>
      <c r="K33" s="71"/>
      <c r="L33" s="71"/>
      <c r="M33" s="71"/>
      <c r="N33" s="71"/>
      <c r="O33" s="71"/>
      <c r="P33" s="71"/>
      <c r="Q33" s="71"/>
    </row>
    <row r="34" spans="1:17">
      <c r="A34" s="82"/>
      <c r="B34" s="92"/>
      <c r="C34" s="47">
        <v>4</v>
      </c>
      <c r="D34" s="13" t="s">
        <v>21</v>
      </c>
      <c r="E34" s="53"/>
      <c r="F34" s="42">
        <v>5</v>
      </c>
      <c r="G34" s="72">
        <v>5</v>
      </c>
      <c r="H34" s="71"/>
      <c r="I34" s="71"/>
      <c r="J34" s="71"/>
      <c r="K34" s="71"/>
      <c r="L34" s="71"/>
      <c r="M34" s="71"/>
      <c r="N34" s="71"/>
      <c r="O34" s="71"/>
      <c r="P34" s="71"/>
      <c r="Q34" s="71"/>
    </row>
    <row r="35" spans="1:17">
      <c r="A35" s="82">
        <v>7</v>
      </c>
      <c r="B35" s="84" t="s">
        <v>41</v>
      </c>
      <c r="C35" s="18">
        <v>1</v>
      </c>
      <c r="D35" s="19" t="s">
        <v>26</v>
      </c>
      <c r="E35" s="42">
        <v>5</v>
      </c>
      <c r="F35" s="54"/>
      <c r="G35" s="34"/>
      <c r="H35" s="70">
        <v>5</v>
      </c>
      <c r="I35" s="70">
        <v>5</v>
      </c>
      <c r="J35" s="70">
        <v>5</v>
      </c>
      <c r="K35" s="70">
        <v>5</v>
      </c>
      <c r="L35" s="70">
        <v>5</v>
      </c>
      <c r="M35" s="70">
        <v>5</v>
      </c>
      <c r="N35" s="70">
        <v>5</v>
      </c>
      <c r="O35" s="70">
        <v>5</v>
      </c>
      <c r="P35" s="70">
        <v>5</v>
      </c>
      <c r="Q35" s="70">
        <v>5</v>
      </c>
    </row>
    <row r="36" spans="1:17">
      <c r="A36" s="82"/>
      <c r="B36" s="85"/>
      <c r="C36" s="20">
        <v>2</v>
      </c>
      <c r="D36" s="21" t="s">
        <v>24</v>
      </c>
      <c r="E36" s="42">
        <v>5</v>
      </c>
      <c r="F36" s="55"/>
      <c r="G36" s="34"/>
      <c r="H36" s="70">
        <v>5</v>
      </c>
      <c r="I36" s="70">
        <v>5</v>
      </c>
      <c r="J36" s="70">
        <v>5</v>
      </c>
      <c r="K36" s="70">
        <v>5</v>
      </c>
      <c r="L36" s="70">
        <v>5</v>
      </c>
      <c r="M36" s="70">
        <v>5</v>
      </c>
      <c r="N36" s="70">
        <v>5</v>
      </c>
      <c r="O36" s="70">
        <v>5</v>
      </c>
      <c r="P36" s="70">
        <v>5</v>
      </c>
      <c r="Q36" s="70">
        <v>5</v>
      </c>
    </row>
    <row r="37" spans="1:17">
      <c r="A37" s="82"/>
      <c r="B37" s="85"/>
      <c r="C37" s="22">
        <v>3</v>
      </c>
      <c r="D37" s="21" t="s">
        <v>25</v>
      </c>
      <c r="E37" s="42">
        <v>5</v>
      </c>
      <c r="F37" s="55"/>
      <c r="G37" s="34"/>
      <c r="H37" s="70">
        <v>5</v>
      </c>
      <c r="I37" s="70">
        <v>5</v>
      </c>
      <c r="J37" s="70">
        <v>5</v>
      </c>
      <c r="K37" s="70">
        <v>5</v>
      </c>
      <c r="L37" s="70">
        <v>5</v>
      </c>
      <c r="M37" s="70">
        <v>5</v>
      </c>
      <c r="N37" s="70">
        <v>5</v>
      </c>
      <c r="O37" s="70">
        <v>5</v>
      </c>
      <c r="P37" s="70">
        <v>5</v>
      </c>
      <c r="Q37" s="70">
        <v>5</v>
      </c>
    </row>
    <row r="38" spans="1:17">
      <c r="A38" s="83"/>
      <c r="B38" s="86"/>
      <c r="C38" s="22">
        <v>4</v>
      </c>
      <c r="D38" s="23" t="s">
        <v>42</v>
      </c>
      <c r="E38" s="44">
        <v>5</v>
      </c>
      <c r="F38" s="55"/>
      <c r="G38" s="34"/>
      <c r="H38" s="70">
        <v>5</v>
      </c>
      <c r="I38" s="70">
        <v>5</v>
      </c>
      <c r="J38" s="70">
        <v>5</v>
      </c>
      <c r="K38" s="70">
        <v>5</v>
      </c>
      <c r="L38" s="70">
        <v>5</v>
      </c>
      <c r="M38" s="70">
        <v>5</v>
      </c>
      <c r="N38" s="70">
        <v>5</v>
      </c>
      <c r="O38" s="70">
        <v>5</v>
      </c>
      <c r="P38" s="70">
        <v>5</v>
      </c>
      <c r="Q38" s="70">
        <v>5</v>
      </c>
    </row>
    <row r="39" spans="1:17" ht="37.5">
      <c r="A39" s="83"/>
      <c r="B39" s="86"/>
      <c r="C39" s="24">
        <v>5</v>
      </c>
      <c r="D39" s="25" t="s">
        <v>44</v>
      </c>
      <c r="E39" s="42">
        <v>5</v>
      </c>
      <c r="F39" s="55"/>
      <c r="G39" s="34"/>
      <c r="H39" s="70">
        <v>5</v>
      </c>
      <c r="I39" s="70">
        <v>5</v>
      </c>
      <c r="J39" s="70">
        <v>5</v>
      </c>
      <c r="K39" s="70">
        <v>5</v>
      </c>
      <c r="L39" s="70">
        <v>5</v>
      </c>
      <c r="M39" s="70">
        <v>5</v>
      </c>
      <c r="N39" s="70">
        <v>5</v>
      </c>
      <c r="O39" s="70">
        <v>5</v>
      </c>
      <c r="P39" s="70">
        <v>5</v>
      </c>
      <c r="Q39" s="70">
        <v>5</v>
      </c>
    </row>
    <row r="40" spans="1:17">
      <c r="A40" s="26"/>
      <c r="B40" s="27"/>
      <c r="C40" s="1"/>
      <c r="D40" s="28"/>
      <c r="E40" s="29"/>
      <c r="F40" s="30"/>
      <c r="G40" s="29"/>
      <c r="H40" s="29"/>
      <c r="I40" s="29"/>
      <c r="J40" s="29"/>
      <c r="K40" s="29"/>
    </row>
    <row r="41" spans="1:17">
      <c r="C41" s="1"/>
      <c r="D41" s="31"/>
      <c r="G41" s="32"/>
    </row>
    <row r="42" spans="1:17">
      <c r="C42" s="1"/>
      <c r="D42" s="33"/>
      <c r="E42" s="105"/>
      <c r="F42" s="105"/>
      <c r="G42" s="105"/>
      <c r="H42" s="105"/>
      <c r="I42" s="105"/>
      <c r="J42" s="2"/>
      <c r="L42" s="3"/>
    </row>
    <row r="43" spans="1:17">
      <c r="C43" s="1"/>
      <c r="D43" s="33"/>
      <c r="E43" s="105"/>
      <c r="F43" s="105"/>
      <c r="G43" s="105"/>
      <c r="H43" s="105"/>
      <c r="I43" s="105"/>
    </row>
    <row r="44" spans="1:17">
      <c r="C44" s="1"/>
      <c r="D44" s="33"/>
    </row>
    <row r="45" spans="1:17">
      <c r="C45" s="1"/>
      <c r="D45" s="33"/>
    </row>
    <row r="46" spans="1:17" ht="21.2" customHeight="1"/>
    <row r="53" ht="30.2" customHeight="1"/>
  </sheetData>
  <mergeCells count="34">
    <mergeCell ref="A1:Q1"/>
    <mergeCell ref="A2:Q2"/>
    <mergeCell ref="A3:Q3"/>
    <mergeCell ref="A4:A6"/>
    <mergeCell ref="B4:D6"/>
    <mergeCell ref="E4:F4"/>
    <mergeCell ref="G4:Q4"/>
    <mergeCell ref="E5:E6"/>
    <mergeCell ref="F5:F6"/>
    <mergeCell ref="I5:I6"/>
    <mergeCell ref="P5:P6"/>
    <mergeCell ref="Q5:Q6"/>
    <mergeCell ref="A7:A11"/>
    <mergeCell ref="B7:B11"/>
    <mergeCell ref="A12:A16"/>
    <mergeCell ref="B12:B16"/>
    <mergeCell ref="J5:J6"/>
    <mergeCell ref="K5:K6"/>
    <mergeCell ref="L5:L6"/>
    <mergeCell ref="M5:M6"/>
    <mergeCell ref="N5:N6"/>
    <mergeCell ref="O5:O6"/>
    <mergeCell ref="E43:I43"/>
    <mergeCell ref="A17:A21"/>
    <mergeCell ref="B17:B21"/>
    <mergeCell ref="A22:A26"/>
    <mergeCell ref="B22:B26"/>
    <mergeCell ref="A27:A30"/>
    <mergeCell ref="B27:B30"/>
    <mergeCell ref="A31:A34"/>
    <mergeCell ref="B31:B34"/>
    <mergeCell ref="A35:A39"/>
    <mergeCell ref="B35:B39"/>
    <mergeCell ref="E42:I42"/>
  </mergeCells>
  <pageMargins left="0.35433070866141736" right="0.19685039370078741" top="0.43307086614173229" bottom="0.31496062992125984" header="0.15748031496062992" footer="0.19685039370078741"/>
  <pageSetup paperSize="9" scale="7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EEB46D-7A6A-4791-A0F9-738F52545623}">
  <sheetPr>
    <tabColor theme="6" tint="0.39997558519241921"/>
  </sheetPr>
  <dimension ref="A1:Q53"/>
  <sheetViews>
    <sheetView view="pageBreakPreview" zoomScale="75" zoomScaleNormal="40" zoomScaleSheetLayoutView="75" workbookViewId="0">
      <pane ySplit="6" topLeftCell="A25" activePane="bottomLeft" state="frozen"/>
      <selection activeCell="B1" sqref="B1"/>
      <selection pane="bottomLeft" activeCell="M20" sqref="M20"/>
    </sheetView>
  </sheetViews>
  <sheetFormatPr defaultColWidth="9" defaultRowHeight="20.25"/>
  <cols>
    <col min="1" max="1" width="4.42578125" style="2" customWidth="1"/>
    <col min="2" max="2" width="24.85546875" style="2" customWidth="1"/>
    <col min="3" max="3" width="4.42578125" style="2" customWidth="1"/>
    <col min="4" max="4" width="52.42578125" style="2" customWidth="1"/>
    <col min="5" max="5" width="7.85546875" style="2" bestFit="1" customWidth="1"/>
    <col min="6" max="6" width="5.140625" style="2" customWidth="1"/>
    <col min="7" max="7" width="7.42578125" style="3" bestFit="1" customWidth="1"/>
    <col min="8" max="8" width="8.5703125" style="3" customWidth="1"/>
    <col min="9" max="9" width="9" style="3" customWidth="1"/>
    <col min="10" max="10" width="8.42578125" style="3" customWidth="1"/>
    <col min="11" max="11" width="8.140625" style="3" customWidth="1"/>
    <col min="12" max="12" width="9" style="2" customWidth="1"/>
    <col min="13" max="13" width="7.85546875" style="2" customWidth="1"/>
    <col min="14" max="14" width="7.42578125" style="2" bestFit="1" customWidth="1"/>
    <col min="15" max="15" width="7.28515625" style="2" customWidth="1"/>
    <col min="16" max="16" width="8" style="2" customWidth="1"/>
    <col min="17" max="16384" width="9" style="2"/>
  </cols>
  <sheetData>
    <row r="1" spans="1:17">
      <c r="A1" s="110" t="s">
        <v>27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17">
      <c r="A2" s="110" t="s">
        <v>15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17">
      <c r="A3" s="111" t="s">
        <v>47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</row>
    <row r="4" spans="1:17" ht="23.25">
      <c r="A4" s="112" t="s">
        <v>0</v>
      </c>
      <c r="B4" s="115" t="s">
        <v>1</v>
      </c>
      <c r="C4" s="116"/>
      <c r="D4" s="117"/>
      <c r="E4" s="124" t="s">
        <v>2</v>
      </c>
      <c r="F4" s="125"/>
      <c r="G4" s="126" t="s">
        <v>49</v>
      </c>
      <c r="H4" s="127"/>
      <c r="I4" s="127"/>
      <c r="J4" s="127"/>
      <c r="K4" s="127"/>
      <c r="L4" s="127"/>
      <c r="M4" s="127"/>
      <c r="N4" s="127"/>
      <c r="O4" s="127"/>
      <c r="P4" s="127"/>
      <c r="Q4" s="128"/>
    </row>
    <row r="5" spans="1:17" ht="20.45" customHeight="1">
      <c r="A5" s="113"/>
      <c r="B5" s="118"/>
      <c r="C5" s="119"/>
      <c r="D5" s="120"/>
      <c r="E5" s="112" t="s">
        <v>62</v>
      </c>
      <c r="F5" s="112" t="s">
        <v>61</v>
      </c>
      <c r="G5" s="64" t="s">
        <v>61</v>
      </c>
      <c r="H5" s="64" t="s">
        <v>66</v>
      </c>
      <c r="I5" s="108" t="s">
        <v>60</v>
      </c>
      <c r="J5" s="108" t="s">
        <v>52</v>
      </c>
      <c r="K5" s="108" t="s">
        <v>59</v>
      </c>
      <c r="L5" s="108" t="s">
        <v>53</v>
      </c>
      <c r="M5" s="108" t="s">
        <v>54</v>
      </c>
      <c r="N5" s="108" t="s">
        <v>55</v>
      </c>
      <c r="O5" s="108" t="s">
        <v>56</v>
      </c>
      <c r="P5" s="106" t="s">
        <v>57</v>
      </c>
      <c r="Q5" s="108" t="s">
        <v>58</v>
      </c>
    </row>
    <row r="6" spans="1:17" ht="17.649999999999999" customHeight="1">
      <c r="A6" s="114"/>
      <c r="B6" s="121"/>
      <c r="C6" s="122"/>
      <c r="D6" s="123"/>
      <c r="E6" s="114"/>
      <c r="F6" s="114"/>
      <c r="G6" s="63" t="s">
        <v>65</v>
      </c>
      <c r="H6" s="63" t="s">
        <v>64</v>
      </c>
      <c r="I6" s="109"/>
      <c r="J6" s="109"/>
      <c r="K6" s="109"/>
      <c r="L6" s="109"/>
      <c r="M6" s="109"/>
      <c r="N6" s="109"/>
      <c r="O6" s="109"/>
      <c r="P6" s="107"/>
      <c r="Q6" s="109"/>
    </row>
    <row r="7" spans="1:17" ht="37.5">
      <c r="A7" s="82">
        <v>1</v>
      </c>
      <c r="B7" s="102" t="s">
        <v>29</v>
      </c>
      <c r="C7" s="4">
        <v>1</v>
      </c>
      <c r="D7" s="5" t="s">
        <v>48</v>
      </c>
      <c r="E7" s="49">
        <v>5</v>
      </c>
      <c r="F7" s="56"/>
      <c r="G7" s="41"/>
      <c r="H7" s="70">
        <v>5</v>
      </c>
      <c r="I7" s="70">
        <v>5</v>
      </c>
      <c r="J7" s="70">
        <v>5</v>
      </c>
      <c r="K7" s="70">
        <v>5</v>
      </c>
      <c r="L7" s="70">
        <v>5</v>
      </c>
      <c r="M7" s="70">
        <v>5</v>
      </c>
      <c r="N7" s="70">
        <v>5</v>
      </c>
      <c r="O7" s="70">
        <v>5</v>
      </c>
      <c r="P7" s="70">
        <v>5</v>
      </c>
      <c r="Q7" s="70">
        <v>5</v>
      </c>
    </row>
    <row r="8" spans="1:17" ht="60.75" customHeight="1">
      <c r="A8" s="82"/>
      <c r="B8" s="92"/>
      <c r="C8" s="46">
        <v>2</v>
      </c>
      <c r="D8" s="7" t="s">
        <v>45</v>
      </c>
      <c r="E8" s="42">
        <v>5</v>
      </c>
      <c r="F8" s="55"/>
      <c r="G8" s="34"/>
      <c r="H8" s="70">
        <v>4</v>
      </c>
      <c r="I8" s="70">
        <v>5</v>
      </c>
      <c r="J8" s="70">
        <v>5</v>
      </c>
      <c r="K8" s="70">
        <v>5</v>
      </c>
      <c r="L8" s="70">
        <v>5</v>
      </c>
      <c r="M8" s="70">
        <v>5</v>
      </c>
      <c r="N8" s="70">
        <v>5</v>
      </c>
      <c r="O8" s="70">
        <v>5</v>
      </c>
      <c r="P8" s="70">
        <v>5</v>
      </c>
      <c r="Q8" s="70">
        <v>5</v>
      </c>
    </row>
    <row r="9" spans="1:17" ht="37.5">
      <c r="A9" s="82"/>
      <c r="B9" s="92"/>
      <c r="C9" s="46">
        <v>3</v>
      </c>
      <c r="D9" s="7" t="s">
        <v>4</v>
      </c>
      <c r="E9" s="42">
        <v>5</v>
      </c>
      <c r="F9" s="55"/>
      <c r="G9" s="34"/>
      <c r="H9" s="70">
        <v>5</v>
      </c>
      <c r="I9" s="70">
        <v>5</v>
      </c>
      <c r="J9" s="70">
        <v>5</v>
      </c>
      <c r="K9" s="70">
        <v>5</v>
      </c>
      <c r="L9" s="70">
        <v>5</v>
      </c>
      <c r="M9" s="70">
        <v>5</v>
      </c>
      <c r="N9" s="70">
        <v>5</v>
      </c>
      <c r="O9" s="70">
        <v>5</v>
      </c>
      <c r="P9" s="70">
        <v>5</v>
      </c>
      <c r="Q9" s="70">
        <v>5</v>
      </c>
    </row>
    <row r="10" spans="1:17">
      <c r="A10" s="82"/>
      <c r="B10" s="92"/>
      <c r="C10" s="46">
        <v>4</v>
      </c>
      <c r="D10" s="7" t="s">
        <v>5</v>
      </c>
      <c r="E10" s="42">
        <v>5</v>
      </c>
      <c r="F10" s="55"/>
      <c r="G10" s="34"/>
      <c r="H10" s="70">
        <v>5</v>
      </c>
      <c r="I10" s="70">
        <v>5</v>
      </c>
      <c r="J10" s="70">
        <v>5</v>
      </c>
      <c r="K10" s="70">
        <v>5</v>
      </c>
      <c r="L10" s="70">
        <v>5</v>
      </c>
      <c r="M10" s="70">
        <v>5</v>
      </c>
      <c r="N10" s="70">
        <v>5</v>
      </c>
      <c r="O10" s="70">
        <v>5</v>
      </c>
      <c r="P10" s="70">
        <v>5</v>
      </c>
      <c r="Q10" s="70">
        <v>5</v>
      </c>
    </row>
    <row r="11" spans="1:17" ht="37.5">
      <c r="A11" s="82"/>
      <c r="B11" s="103"/>
      <c r="C11" s="4">
        <v>5</v>
      </c>
      <c r="D11" s="8" t="s">
        <v>34</v>
      </c>
      <c r="E11" s="42">
        <v>5</v>
      </c>
      <c r="F11" s="55"/>
      <c r="G11" s="34"/>
      <c r="H11" s="133">
        <v>4.5</v>
      </c>
      <c r="I11" s="133">
        <v>4.5</v>
      </c>
      <c r="J11" s="133">
        <v>4.5</v>
      </c>
      <c r="K11" s="133">
        <v>4.5</v>
      </c>
      <c r="L11" s="133">
        <v>4.5</v>
      </c>
      <c r="M11" s="70">
        <v>4.5</v>
      </c>
      <c r="N11" s="70">
        <v>5</v>
      </c>
      <c r="O11" s="70">
        <v>5</v>
      </c>
      <c r="P11" s="133">
        <v>4.5</v>
      </c>
      <c r="Q11" s="70">
        <v>4</v>
      </c>
    </row>
    <row r="12" spans="1:17" ht="21.2" customHeight="1">
      <c r="A12" s="82">
        <v>2</v>
      </c>
      <c r="B12" s="92" t="s">
        <v>35</v>
      </c>
      <c r="C12" s="45">
        <v>1</v>
      </c>
      <c r="D12" s="10" t="s">
        <v>36</v>
      </c>
      <c r="E12" s="42">
        <v>5</v>
      </c>
      <c r="F12" s="55"/>
      <c r="G12" s="34"/>
      <c r="H12" s="70">
        <v>5</v>
      </c>
      <c r="I12" s="70">
        <v>5</v>
      </c>
      <c r="J12" s="70">
        <v>5</v>
      </c>
      <c r="K12" s="70">
        <v>5</v>
      </c>
      <c r="L12" s="70">
        <v>5</v>
      </c>
      <c r="M12" s="70">
        <v>5</v>
      </c>
      <c r="N12" s="70">
        <v>5</v>
      </c>
      <c r="O12" s="70">
        <v>5</v>
      </c>
      <c r="P12" s="70">
        <v>5</v>
      </c>
      <c r="Q12" s="70">
        <v>5</v>
      </c>
    </row>
    <row r="13" spans="1:17">
      <c r="A13" s="82"/>
      <c r="B13" s="92"/>
      <c r="C13" s="46">
        <v>2</v>
      </c>
      <c r="D13" s="11" t="s">
        <v>37</v>
      </c>
      <c r="E13" s="42">
        <v>5</v>
      </c>
      <c r="F13" s="55"/>
      <c r="G13" s="34"/>
      <c r="H13" s="70">
        <v>5</v>
      </c>
      <c r="I13" s="70">
        <v>5</v>
      </c>
      <c r="J13" s="70">
        <v>5</v>
      </c>
      <c r="K13" s="70">
        <v>5</v>
      </c>
      <c r="L13" s="70">
        <v>5</v>
      </c>
      <c r="M13" s="70">
        <v>5</v>
      </c>
      <c r="N13" s="70">
        <v>5</v>
      </c>
      <c r="O13" s="70">
        <v>5</v>
      </c>
      <c r="P13" s="70">
        <v>5</v>
      </c>
      <c r="Q13" s="70">
        <v>5</v>
      </c>
    </row>
    <row r="14" spans="1:17" ht="37.5">
      <c r="A14" s="82"/>
      <c r="B14" s="92"/>
      <c r="C14" s="46">
        <v>3</v>
      </c>
      <c r="D14" s="12" t="s">
        <v>16</v>
      </c>
      <c r="E14" s="42">
        <v>5</v>
      </c>
      <c r="F14" s="55"/>
      <c r="G14" s="34"/>
      <c r="H14" s="70">
        <v>5</v>
      </c>
      <c r="I14" s="70">
        <v>5</v>
      </c>
      <c r="J14" s="70">
        <v>5</v>
      </c>
      <c r="K14" s="70">
        <v>5</v>
      </c>
      <c r="L14" s="70">
        <v>5</v>
      </c>
      <c r="M14" s="70">
        <v>5</v>
      </c>
      <c r="N14" s="70">
        <v>5</v>
      </c>
      <c r="O14" s="70">
        <v>5</v>
      </c>
      <c r="P14" s="70">
        <v>5</v>
      </c>
      <c r="Q14" s="70">
        <v>5</v>
      </c>
    </row>
    <row r="15" spans="1:17">
      <c r="A15" s="82"/>
      <c r="B15" s="92"/>
      <c r="C15" s="46">
        <v>4</v>
      </c>
      <c r="D15" s="11" t="s">
        <v>38</v>
      </c>
      <c r="E15" s="42">
        <v>5</v>
      </c>
      <c r="F15" s="55"/>
      <c r="G15" s="34"/>
      <c r="H15" s="70">
        <v>5</v>
      </c>
      <c r="I15" s="70">
        <v>5</v>
      </c>
      <c r="J15" s="70">
        <v>5</v>
      </c>
      <c r="K15" s="70">
        <v>5</v>
      </c>
      <c r="L15" s="70">
        <v>5</v>
      </c>
      <c r="M15" s="70">
        <v>5</v>
      </c>
      <c r="N15" s="70">
        <v>5</v>
      </c>
      <c r="O15" s="70">
        <v>5</v>
      </c>
      <c r="P15" s="70">
        <v>5</v>
      </c>
      <c r="Q15" s="70">
        <v>5</v>
      </c>
    </row>
    <row r="16" spans="1:17" ht="59.25" customHeight="1">
      <c r="A16" s="82"/>
      <c r="B16" s="92"/>
      <c r="C16" s="4">
        <v>5</v>
      </c>
      <c r="D16" s="13" t="s">
        <v>43</v>
      </c>
      <c r="E16" s="42">
        <v>5</v>
      </c>
      <c r="F16" s="55"/>
      <c r="G16" s="34"/>
      <c r="H16" s="70">
        <v>5</v>
      </c>
      <c r="I16" s="70">
        <v>5</v>
      </c>
      <c r="J16" s="70">
        <v>5</v>
      </c>
      <c r="K16" s="70">
        <v>5</v>
      </c>
      <c r="L16" s="70">
        <v>5</v>
      </c>
      <c r="M16" s="70">
        <v>5</v>
      </c>
      <c r="N16" s="70">
        <v>5</v>
      </c>
      <c r="O16" s="70">
        <v>5</v>
      </c>
      <c r="P16" s="70">
        <v>5</v>
      </c>
      <c r="Q16" s="70">
        <v>5</v>
      </c>
    </row>
    <row r="17" spans="1:17" ht="42" customHeight="1">
      <c r="A17" s="82">
        <v>3</v>
      </c>
      <c r="B17" s="92" t="s">
        <v>39</v>
      </c>
      <c r="C17" s="45">
        <v>1</v>
      </c>
      <c r="D17" s="10" t="s">
        <v>6</v>
      </c>
      <c r="E17" s="42">
        <v>5</v>
      </c>
      <c r="F17" s="55"/>
      <c r="G17" s="34"/>
      <c r="H17" s="70">
        <v>5</v>
      </c>
      <c r="I17" s="70">
        <v>5</v>
      </c>
      <c r="J17" s="70">
        <v>5</v>
      </c>
      <c r="K17" s="70">
        <v>5</v>
      </c>
      <c r="L17" s="70">
        <v>5</v>
      </c>
      <c r="M17" s="70">
        <v>5</v>
      </c>
      <c r="N17" s="70">
        <v>5</v>
      </c>
      <c r="O17" s="70">
        <v>5</v>
      </c>
      <c r="P17" s="70">
        <v>5</v>
      </c>
      <c r="Q17" s="70">
        <v>5</v>
      </c>
    </row>
    <row r="18" spans="1:17" ht="37.5">
      <c r="A18" s="82"/>
      <c r="B18" s="92"/>
      <c r="C18" s="46">
        <v>2</v>
      </c>
      <c r="D18" s="11" t="s">
        <v>7</v>
      </c>
      <c r="E18" s="42">
        <v>5</v>
      </c>
      <c r="F18" s="55"/>
      <c r="G18" s="34"/>
      <c r="H18" s="70">
        <v>5</v>
      </c>
      <c r="I18" s="70">
        <v>5</v>
      </c>
      <c r="J18" s="70">
        <v>5</v>
      </c>
      <c r="K18" s="70">
        <v>5</v>
      </c>
      <c r="L18" s="70">
        <v>5</v>
      </c>
      <c r="M18" s="70">
        <v>5</v>
      </c>
      <c r="N18" s="70">
        <v>5</v>
      </c>
      <c r="O18" s="70">
        <v>5</v>
      </c>
      <c r="P18" s="133">
        <v>4.5</v>
      </c>
      <c r="Q18" s="70">
        <v>5</v>
      </c>
    </row>
    <row r="19" spans="1:17" ht="37.5">
      <c r="A19" s="82"/>
      <c r="B19" s="92"/>
      <c r="C19" s="46">
        <v>3</v>
      </c>
      <c r="D19" s="11" t="s">
        <v>18</v>
      </c>
      <c r="E19" s="42">
        <v>5</v>
      </c>
      <c r="F19" s="55"/>
      <c r="G19" s="34"/>
      <c r="H19" s="70">
        <v>5</v>
      </c>
      <c r="I19" s="70">
        <v>5</v>
      </c>
      <c r="J19" s="70">
        <v>5</v>
      </c>
      <c r="K19" s="70">
        <v>5</v>
      </c>
      <c r="L19" s="70">
        <v>5</v>
      </c>
      <c r="M19" s="70">
        <v>5</v>
      </c>
      <c r="N19" s="70">
        <v>5</v>
      </c>
      <c r="O19" s="70">
        <v>5</v>
      </c>
      <c r="P19" s="70">
        <v>5</v>
      </c>
      <c r="Q19" s="70">
        <v>5</v>
      </c>
    </row>
    <row r="20" spans="1:17" ht="37.5">
      <c r="A20" s="82"/>
      <c r="B20" s="92"/>
      <c r="C20" s="46">
        <v>4</v>
      </c>
      <c r="D20" s="11" t="s">
        <v>8</v>
      </c>
      <c r="E20" s="42">
        <v>5</v>
      </c>
      <c r="F20" s="55"/>
      <c r="G20" s="34"/>
      <c r="H20" s="70">
        <v>5</v>
      </c>
      <c r="I20" s="70">
        <v>5</v>
      </c>
      <c r="J20" s="70">
        <v>5</v>
      </c>
      <c r="K20" s="70">
        <v>5</v>
      </c>
      <c r="L20" s="70">
        <v>5</v>
      </c>
      <c r="M20" s="133">
        <v>4.5</v>
      </c>
      <c r="N20" s="70">
        <v>5</v>
      </c>
      <c r="O20" s="70">
        <v>5</v>
      </c>
      <c r="P20" s="70">
        <v>5</v>
      </c>
      <c r="Q20" s="70">
        <v>5</v>
      </c>
    </row>
    <row r="21" spans="1:17">
      <c r="A21" s="82"/>
      <c r="B21" s="92"/>
      <c r="C21" s="48">
        <v>5</v>
      </c>
      <c r="D21" s="15" t="s">
        <v>9</v>
      </c>
      <c r="E21" s="42">
        <v>5</v>
      </c>
      <c r="F21" s="55"/>
      <c r="G21" s="34"/>
      <c r="H21" s="70">
        <v>5</v>
      </c>
      <c r="I21" s="70">
        <v>5</v>
      </c>
      <c r="J21" s="70">
        <v>5</v>
      </c>
      <c r="K21" s="70">
        <v>5</v>
      </c>
      <c r="L21" s="70">
        <v>5</v>
      </c>
      <c r="M21" s="70">
        <v>5</v>
      </c>
      <c r="N21" s="70">
        <v>5</v>
      </c>
      <c r="O21" s="70">
        <v>5</v>
      </c>
      <c r="P21" s="70">
        <v>5</v>
      </c>
      <c r="Q21" s="70">
        <v>5</v>
      </c>
    </row>
    <row r="22" spans="1:17" ht="21.2" customHeight="1">
      <c r="A22" s="82">
        <v>4</v>
      </c>
      <c r="B22" s="92" t="s">
        <v>28</v>
      </c>
      <c r="C22" s="45">
        <v>1</v>
      </c>
      <c r="D22" s="13" t="s">
        <v>10</v>
      </c>
      <c r="E22" s="42">
        <v>5</v>
      </c>
      <c r="F22" s="55"/>
      <c r="G22" s="34"/>
      <c r="H22" s="70">
        <v>5</v>
      </c>
      <c r="I22" s="70">
        <v>5</v>
      </c>
      <c r="J22" s="70">
        <v>5</v>
      </c>
      <c r="K22" s="70">
        <v>5</v>
      </c>
      <c r="L22" s="70">
        <v>5</v>
      </c>
      <c r="M22" s="70">
        <v>5</v>
      </c>
      <c r="N22" s="70">
        <v>5</v>
      </c>
      <c r="O22" s="70">
        <v>5</v>
      </c>
      <c r="P22" s="70">
        <v>5</v>
      </c>
      <c r="Q22" s="70">
        <v>5</v>
      </c>
    </row>
    <row r="23" spans="1:17">
      <c r="A23" s="82"/>
      <c r="B23" s="92"/>
      <c r="C23" s="46">
        <v>2</v>
      </c>
      <c r="D23" s="11" t="s">
        <v>40</v>
      </c>
      <c r="E23" s="42">
        <v>5</v>
      </c>
      <c r="F23" s="55"/>
      <c r="G23" s="34"/>
      <c r="H23" s="70">
        <v>5</v>
      </c>
      <c r="I23" s="70">
        <v>5</v>
      </c>
      <c r="J23" s="70">
        <v>5</v>
      </c>
      <c r="K23" s="70">
        <v>5</v>
      </c>
      <c r="L23" s="70">
        <v>5</v>
      </c>
      <c r="M23" s="70">
        <v>5</v>
      </c>
      <c r="N23" s="70">
        <v>5</v>
      </c>
      <c r="O23" s="70">
        <v>5</v>
      </c>
      <c r="P23" s="70">
        <v>5</v>
      </c>
      <c r="Q23" s="70">
        <v>5</v>
      </c>
    </row>
    <row r="24" spans="1:17">
      <c r="A24" s="82"/>
      <c r="B24" s="92"/>
      <c r="C24" s="46">
        <v>3</v>
      </c>
      <c r="D24" s="11" t="s">
        <v>12</v>
      </c>
      <c r="E24" s="42">
        <v>5</v>
      </c>
      <c r="F24" s="55"/>
      <c r="G24" s="34"/>
      <c r="H24" s="70">
        <v>5</v>
      </c>
      <c r="I24" s="70">
        <v>5</v>
      </c>
      <c r="J24" s="70">
        <v>5</v>
      </c>
      <c r="K24" s="70">
        <v>5</v>
      </c>
      <c r="L24" s="70">
        <v>5</v>
      </c>
      <c r="M24" s="70">
        <v>5</v>
      </c>
      <c r="N24" s="70">
        <v>5</v>
      </c>
      <c r="O24" s="70">
        <v>5</v>
      </c>
      <c r="P24" s="70">
        <v>5</v>
      </c>
      <c r="Q24" s="70">
        <v>5</v>
      </c>
    </row>
    <row r="25" spans="1:17">
      <c r="A25" s="82"/>
      <c r="B25" s="92"/>
      <c r="C25" s="46">
        <v>4</v>
      </c>
      <c r="D25" s="11" t="s">
        <v>13</v>
      </c>
      <c r="E25" s="42">
        <v>5</v>
      </c>
      <c r="F25" s="55"/>
      <c r="G25" s="34"/>
      <c r="H25" s="70">
        <v>5</v>
      </c>
      <c r="I25" s="70">
        <v>5</v>
      </c>
      <c r="J25" s="70">
        <v>5</v>
      </c>
      <c r="K25" s="70">
        <v>5</v>
      </c>
      <c r="L25" s="70">
        <v>5</v>
      </c>
      <c r="M25" s="70">
        <v>5</v>
      </c>
      <c r="N25" s="70">
        <v>5</v>
      </c>
      <c r="O25" s="70">
        <v>5</v>
      </c>
      <c r="P25" s="70">
        <v>5</v>
      </c>
      <c r="Q25" s="70">
        <v>5</v>
      </c>
    </row>
    <row r="26" spans="1:17">
      <c r="A26" s="82"/>
      <c r="B26" s="92"/>
      <c r="C26" s="4">
        <v>5</v>
      </c>
      <c r="D26" s="13" t="s">
        <v>46</v>
      </c>
      <c r="E26" s="42">
        <v>5</v>
      </c>
      <c r="F26" s="55"/>
      <c r="G26" s="34"/>
      <c r="H26" s="70">
        <v>5</v>
      </c>
      <c r="I26" s="70">
        <v>5</v>
      </c>
      <c r="J26" s="70">
        <v>5</v>
      </c>
      <c r="K26" s="70">
        <v>5</v>
      </c>
      <c r="L26" s="70">
        <v>5</v>
      </c>
      <c r="M26" s="70">
        <v>5</v>
      </c>
      <c r="N26" s="70">
        <v>5</v>
      </c>
      <c r="O26" s="70">
        <v>5</v>
      </c>
      <c r="P26" s="70">
        <v>5</v>
      </c>
      <c r="Q26" s="70">
        <v>5</v>
      </c>
    </row>
    <row r="27" spans="1:17" ht="24" customHeight="1">
      <c r="A27" s="82">
        <v>5</v>
      </c>
      <c r="B27" s="93" t="s">
        <v>30</v>
      </c>
      <c r="C27" s="45">
        <v>1</v>
      </c>
      <c r="D27" s="10" t="s">
        <v>33</v>
      </c>
      <c r="E27" s="42">
        <v>5</v>
      </c>
      <c r="F27" s="55"/>
      <c r="G27" s="34"/>
      <c r="H27" s="70">
        <v>5</v>
      </c>
      <c r="I27" s="70">
        <v>5</v>
      </c>
      <c r="J27" s="70">
        <v>5</v>
      </c>
      <c r="K27" s="70">
        <v>5</v>
      </c>
      <c r="L27" s="70">
        <v>5</v>
      </c>
      <c r="M27" s="70">
        <v>5</v>
      </c>
      <c r="N27" s="70">
        <v>5</v>
      </c>
      <c r="O27" s="70">
        <v>5</v>
      </c>
      <c r="P27" s="70">
        <v>5</v>
      </c>
      <c r="Q27" s="70">
        <v>5</v>
      </c>
    </row>
    <row r="28" spans="1:17">
      <c r="A28" s="82"/>
      <c r="B28" s="94"/>
      <c r="C28" s="46">
        <v>2</v>
      </c>
      <c r="D28" s="11" t="s">
        <v>32</v>
      </c>
      <c r="E28" s="42">
        <v>5</v>
      </c>
      <c r="F28" s="55"/>
      <c r="G28" s="34"/>
      <c r="H28" s="70">
        <v>5</v>
      </c>
      <c r="I28" s="70">
        <v>5</v>
      </c>
      <c r="J28" s="70">
        <v>5</v>
      </c>
      <c r="K28" s="70">
        <v>5</v>
      </c>
      <c r="L28" s="70">
        <v>5</v>
      </c>
      <c r="M28" s="70">
        <v>5</v>
      </c>
      <c r="N28" s="70">
        <v>5</v>
      </c>
      <c r="O28" s="70">
        <v>5</v>
      </c>
      <c r="P28" s="70">
        <v>5</v>
      </c>
      <c r="Q28" s="70">
        <v>5</v>
      </c>
    </row>
    <row r="29" spans="1:17">
      <c r="A29" s="82"/>
      <c r="B29" s="94"/>
      <c r="C29" s="46">
        <v>3</v>
      </c>
      <c r="D29" s="11" t="s">
        <v>14</v>
      </c>
      <c r="E29" s="42">
        <v>5</v>
      </c>
      <c r="F29" s="55"/>
      <c r="G29" s="34"/>
      <c r="H29" s="70">
        <v>5</v>
      </c>
      <c r="I29" s="70">
        <v>5</v>
      </c>
      <c r="J29" s="70">
        <v>5</v>
      </c>
      <c r="K29" s="70">
        <v>5</v>
      </c>
      <c r="L29" s="70">
        <v>5</v>
      </c>
      <c r="M29" s="70">
        <v>5</v>
      </c>
      <c r="N29" s="70">
        <v>5</v>
      </c>
      <c r="O29" s="70">
        <v>5</v>
      </c>
      <c r="P29" s="70">
        <v>5</v>
      </c>
      <c r="Q29" s="70">
        <v>5</v>
      </c>
    </row>
    <row r="30" spans="1:17">
      <c r="A30" s="82"/>
      <c r="B30" s="95"/>
      <c r="C30" s="47">
        <v>4</v>
      </c>
      <c r="D30" s="17" t="s">
        <v>31</v>
      </c>
      <c r="E30" s="42">
        <v>5</v>
      </c>
      <c r="F30" s="55"/>
      <c r="G30" s="34"/>
      <c r="H30" s="70">
        <v>5</v>
      </c>
      <c r="I30" s="70">
        <v>5</v>
      </c>
      <c r="J30" s="70">
        <v>5</v>
      </c>
      <c r="K30" s="70">
        <v>5</v>
      </c>
      <c r="L30" s="70">
        <v>5</v>
      </c>
      <c r="M30" s="70">
        <v>5</v>
      </c>
      <c r="N30" s="70">
        <v>5</v>
      </c>
      <c r="O30" s="70">
        <v>5</v>
      </c>
      <c r="P30" s="70">
        <v>5</v>
      </c>
      <c r="Q30" s="70">
        <v>5</v>
      </c>
    </row>
    <row r="31" spans="1:17">
      <c r="A31" s="82">
        <v>6</v>
      </c>
      <c r="B31" s="92" t="s">
        <v>20</v>
      </c>
      <c r="C31" s="45">
        <v>1</v>
      </c>
      <c r="D31" s="10" t="s">
        <v>22</v>
      </c>
      <c r="E31" s="53"/>
      <c r="F31" s="42">
        <v>5</v>
      </c>
      <c r="G31" s="72">
        <v>5</v>
      </c>
      <c r="H31" s="71"/>
      <c r="I31" s="71"/>
      <c r="J31" s="71"/>
      <c r="K31" s="71"/>
      <c r="L31" s="71"/>
      <c r="M31" s="71"/>
      <c r="N31" s="71"/>
      <c r="O31" s="71"/>
      <c r="P31" s="71"/>
      <c r="Q31" s="71"/>
    </row>
    <row r="32" spans="1:17">
      <c r="A32" s="82"/>
      <c r="B32" s="92"/>
      <c r="C32" s="46">
        <v>2</v>
      </c>
      <c r="D32" s="11" t="s">
        <v>11</v>
      </c>
      <c r="E32" s="53"/>
      <c r="F32" s="42">
        <v>5</v>
      </c>
      <c r="G32" s="72">
        <v>5</v>
      </c>
      <c r="H32" s="71"/>
      <c r="I32" s="71"/>
      <c r="J32" s="71"/>
      <c r="K32" s="71"/>
      <c r="L32" s="71"/>
      <c r="M32" s="71"/>
      <c r="N32" s="71"/>
      <c r="O32" s="71"/>
      <c r="P32" s="71"/>
      <c r="Q32" s="71"/>
    </row>
    <row r="33" spans="1:17">
      <c r="A33" s="82"/>
      <c r="B33" s="92"/>
      <c r="C33" s="46">
        <v>3</v>
      </c>
      <c r="D33" s="11" t="s">
        <v>23</v>
      </c>
      <c r="E33" s="53"/>
      <c r="F33" s="42">
        <v>5</v>
      </c>
      <c r="G33" s="72">
        <v>5</v>
      </c>
      <c r="H33" s="71"/>
      <c r="I33" s="71"/>
      <c r="J33" s="71"/>
      <c r="K33" s="71"/>
      <c r="L33" s="71"/>
      <c r="M33" s="71"/>
      <c r="N33" s="71"/>
      <c r="O33" s="71"/>
      <c r="P33" s="71"/>
      <c r="Q33" s="71"/>
    </row>
    <row r="34" spans="1:17">
      <c r="A34" s="82"/>
      <c r="B34" s="92"/>
      <c r="C34" s="47">
        <v>4</v>
      </c>
      <c r="D34" s="13" t="s">
        <v>21</v>
      </c>
      <c r="E34" s="53"/>
      <c r="F34" s="42">
        <v>5</v>
      </c>
      <c r="G34" s="72">
        <v>5</v>
      </c>
      <c r="H34" s="71"/>
      <c r="I34" s="71"/>
      <c r="J34" s="71"/>
      <c r="K34" s="71"/>
      <c r="L34" s="71"/>
      <c r="M34" s="71"/>
      <c r="N34" s="71"/>
      <c r="O34" s="71"/>
      <c r="P34" s="71"/>
      <c r="Q34" s="71"/>
    </row>
    <row r="35" spans="1:17">
      <c r="A35" s="82">
        <v>7</v>
      </c>
      <c r="B35" s="84" t="s">
        <v>41</v>
      </c>
      <c r="C35" s="18">
        <v>1</v>
      </c>
      <c r="D35" s="19" t="s">
        <v>26</v>
      </c>
      <c r="E35" s="42">
        <v>5</v>
      </c>
      <c r="F35" s="54"/>
      <c r="G35" s="34"/>
      <c r="H35" s="70">
        <v>5</v>
      </c>
      <c r="I35" s="70">
        <v>5</v>
      </c>
      <c r="J35" s="70">
        <v>5</v>
      </c>
      <c r="K35" s="70">
        <v>5</v>
      </c>
      <c r="L35" s="70">
        <v>5</v>
      </c>
      <c r="M35" s="70">
        <v>5</v>
      </c>
      <c r="N35" s="70">
        <v>5</v>
      </c>
      <c r="O35" s="70">
        <v>5</v>
      </c>
      <c r="P35" s="70">
        <v>5</v>
      </c>
      <c r="Q35" s="70">
        <v>5</v>
      </c>
    </row>
    <row r="36" spans="1:17">
      <c r="A36" s="82"/>
      <c r="B36" s="85"/>
      <c r="C36" s="20">
        <v>2</v>
      </c>
      <c r="D36" s="21" t="s">
        <v>24</v>
      </c>
      <c r="E36" s="42">
        <v>5</v>
      </c>
      <c r="F36" s="55"/>
      <c r="G36" s="34"/>
      <c r="H36" s="70">
        <v>5</v>
      </c>
      <c r="I36" s="70">
        <v>5</v>
      </c>
      <c r="J36" s="70">
        <v>5</v>
      </c>
      <c r="K36" s="70">
        <v>5</v>
      </c>
      <c r="L36" s="70">
        <v>5</v>
      </c>
      <c r="M36" s="70">
        <v>5</v>
      </c>
      <c r="N36" s="70">
        <v>5</v>
      </c>
      <c r="O36" s="70">
        <v>5</v>
      </c>
      <c r="P36" s="70">
        <v>5</v>
      </c>
      <c r="Q36" s="70">
        <v>5</v>
      </c>
    </row>
    <row r="37" spans="1:17">
      <c r="A37" s="82"/>
      <c r="B37" s="85"/>
      <c r="C37" s="22">
        <v>3</v>
      </c>
      <c r="D37" s="21" t="s">
        <v>25</v>
      </c>
      <c r="E37" s="42">
        <v>5</v>
      </c>
      <c r="F37" s="55"/>
      <c r="G37" s="34"/>
      <c r="H37" s="70">
        <v>5</v>
      </c>
      <c r="I37" s="70">
        <v>5</v>
      </c>
      <c r="J37" s="70">
        <v>5</v>
      </c>
      <c r="K37" s="70">
        <v>5</v>
      </c>
      <c r="L37" s="70">
        <v>5</v>
      </c>
      <c r="M37" s="70">
        <v>5</v>
      </c>
      <c r="N37" s="70">
        <v>5</v>
      </c>
      <c r="O37" s="70">
        <v>5</v>
      </c>
      <c r="P37" s="70">
        <v>5</v>
      </c>
      <c r="Q37" s="70">
        <v>5</v>
      </c>
    </row>
    <row r="38" spans="1:17">
      <c r="A38" s="83"/>
      <c r="B38" s="86"/>
      <c r="C38" s="22">
        <v>4</v>
      </c>
      <c r="D38" s="23" t="s">
        <v>42</v>
      </c>
      <c r="E38" s="44">
        <v>5</v>
      </c>
      <c r="F38" s="55"/>
      <c r="G38" s="34"/>
      <c r="H38" s="70">
        <v>5</v>
      </c>
      <c r="I38" s="70">
        <v>5</v>
      </c>
      <c r="J38" s="70">
        <v>5</v>
      </c>
      <c r="K38" s="70">
        <v>5</v>
      </c>
      <c r="L38" s="70">
        <v>5</v>
      </c>
      <c r="M38" s="70">
        <v>5</v>
      </c>
      <c r="N38" s="70">
        <v>5</v>
      </c>
      <c r="O38" s="70">
        <v>5</v>
      </c>
      <c r="P38" s="70">
        <v>5</v>
      </c>
      <c r="Q38" s="70">
        <v>5</v>
      </c>
    </row>
    <row r="39" spans="1:17" ht="37.5">
      <c r="A39" s="83"/>
      <c r="B39" s="86"/>
      <c r="C39" s="24">
        <v>5</v>
      </c>
      <c r="D39" s="25" t="s">
        <v>44</v>
      </c>
      <c r="E39" s="42">
        <v>5</v>
      </c>
      <c r="F39" s="55"/>
      <c r="G39" s="34"/>
      <c r="H39" s="70">
        <v>5</v>
      </c>
      <c r="I39" s="70">
        <v>5</v>
      </c>
      <c r="J39" s="70">
        <v>5</v>
      </c>
      <c r="K39" s="70">
        <v>5</v>
      </c>
      <c r="L39" s="70">
        <v>5</v>
      </c>
      <c r="M39" s="70">
        <v>5</v>
      </c>
      <c r="N39" s="70">
        <v>5</v>
      </c>
      <c r="O39" s="70">
        <v>5</v>
      </c>
      <c r="P39" s="70">
        <v>5</v>
      </c>
      <c r="Q39" s="70">
        <v>5</v>
      </c>
    </row>
    <row r="40" spans="1:17">
      <c r="A40" s="26"/>
      <c r="B40" s="27"/>
      <c r="C40" s="1"/>
      <c r="D40" s="28"/>
      <c r="E40" s="29"/>
      <c r="F40" s="30"/>
      <c r="G40" s="29"/>
      <c r="H40" s="29"/>
      <c r="I40" s="29"/>
      <c r="J40" s="29"/>
      <c r="K40" s="29"/>
    </row>
    <row r="41" spans="1:17">
      <c r="C41" s="1"/>
      <c r="D41" s="31"/>
      <c r="G41" s="32"/>
    </row>
    <row r="42" spans="1:17">
      <c r="C42" s="1"/>
      <c r="D42" s="33"/>
      <c r="E42" s="105"/>
      <c r="F42" s="105"/>
      <c r="G42" s="105"/>
      <c r="H42" s="105"/>
      <c r="I42" s="105"/>
      <c r="J42" s="2"/>
      <c r="L42" s="3"/>
    </row>
    <row r="43" spans="1:17">
      <c r="C43" s="1"/>
      <c r="D43" s="33"/>
      <c r="E43" s="105"/>
      <c r="F43" s="105"/>
      <c r="G43" s="105"/>
      <c r="H43" s="105"/>
      <c r="I43" s="105"/>
    </row>
    <row r="44" spans="1:17">
      <c r="C44" s="1"/>
      <c r="D44" s="33"/>
    </row>
    <row r="45" spans="1:17">
      <c r="C45" s="1"/>
      <c r="D45" s="33"/>
    </row>
    <row r="46" spans="1:17" ht="21.2" customHeight="1"/>
    <row r="53" ht="30.2" customHeight="1"/>
  </sheetData>
  <mergeCells count="34">
    <mergeCell ref="A1:Q1"/>
    <mergeCell ref="A2:Q2"/>
    <mergeCell ref="A3:Q3"/>
    <mergeCell ref="A4:A6"/>
    <mergeCell ref="B4:D6"/>
    <mergeCell ref="E4:F4"/>
    <mergeCell ref="G4:Q4"/>
    <mergeCell ref="E5:E6"/>
    <mergeCell ref="F5:F6"/>
    <mergeCell ref="I5:I6"/>
    <mergeCell ref="P5:P6"/>
    <mergeCell ref="Q5:Q6"/>
    <mergeCell ref="A7:A11"/>
    <mergeCell ref="B7:B11"/>
    <mergeCell ref="A12:A16"/>
    <mergeCell ref="B12:B16"/>
    <mergeCell ref="J5:J6"/>
    <mergeCell ref="K5:K6"/>
    <mergeCell ref="L5:L6"/>
    <mergeCell ref="M5:M6"/>
    <mergeCell ref="N5:N6"/>
    <mergeCell ref="O5:O6"/>
    <mergeCell ref="E43:I43"/>
    <mergeCell ref="A17:A21"/>
    <mergeCell ref="B17:B21"/>
    <mergeCell ref="A22:A26"/>
    <mergeCell ref="B22:B26"/>
    <mergeCell ref="A27:A30"/>
    <mergeCell ref="B27:B30"/>
    <mergeCell ref="A31:A34"/>
    <mergeCell ref="B31:B34"/>
    <mergeCell ref="A35:A39"/>
    <mergeCell ref="B35:B39"/>
    <mergeCell ref="E42:I42"/>
  </mergeCells>
  <pageMargins left="0.35433070866141736" right="0.19685039370078741" top="0.43307086614173229" bottom="0.31496062992125984" header="0.15748031496062992" footer="0.19685039370078741"/>
  <pageSetup paperSize="9" scale="7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315CF5-8727-43A7-B9F8-B86026A98060}">
  <sheetPr>
    <tabColor theme="9" tint="-0.249977111117893"/>
  </sheetPr>
  <dimension ref="A1:Q53"/>
  <sheetViews>
    <sheetView view="pageBreakPreview" zoomScale="75" zoomScaleNormal="40" zoomScaleSheetLayoutView="75" workbookViewId="0">
      <pane ySplit="6" topLeftCell="A25" activePane="bottomLeft" state="frozen"/>
      <selection activeCell="B1" sqref="B1"/>
      <selection pane="bottomLeft" activeCell="Q20" sqref="Q20"/>
    </sheetView>
  </sheetViews>
  <sheetFormatPr defaultColWidth="9" defaultRowHeight="20.25"/>
  <cols>
    <col min="1" max="1" width="4.42578125" style="2" customWidth="1"/>
    <col min="2" max="2" width="24.85546875" style="2" customWidth="1"/>
    <col min="3" max="3" width="4.42578125" style="2" customWidth="1"/>
    <col min="4" max="4" width="52.42578125" style="2" customWidth="1"/>
    <col min="5" max="5" width="7.85546875" style="2" bestFit="1" customWidth="1"/>
    <col min="6" max="6" width="5.140625" style="2" customWidth="1"/>
    <col min="7" max="7" width="7.42578125" style="3" bestFit="1" customWidth="1"/>
    <col min="8" max="8" width="8.5703125" style="3" customWidth="1"/>
    <col min="9" max="9" width="9" style="3" customWidth="1"/>
    <col min="10" max="10" width="8.42578125" style="3" customWidth="1"/>
    <col min="11" max="11" width="8.140625" style="3" customWidth="1"/>
    <col min="12" max="12" width="9" style="2" customWidth="1"/>
    <col min="13" max="13" width="7.85546875" style="2" customWidth="1"/>
    <col min="14" max="14" width="7.42578125" style="2" bestFit="1" customWidth="1"/>
    <col min="15" max="15" width="7.28515625" style="2" customWidth="1"/>
    <col min="16" max="16" width="8" style="2" customWidth="1"/>
    <col min="17" max="16384" width="9" style="2"/>
  </cols>
  <sheetData>
    <row r="1" spans="1:17">
      <c r="A1" s="110" t="s">
        <v>27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17">
      <c r="A2" s="110" t="s">
        <v>15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17">
      <c r="A3" s="111" t="s">
        <v>47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</row>
    <row r="4" spans="1:17" ht="23.25">
      <c r="A4" s="112" t="s">
        <v>0</v>
      </c>
      <c r="B4" s="115" t="s">
        <v>1</v>
      </c>
      <c r="C4" s="116"/>
      <c r="D4" s="117"/>
      <c r="E4" s="124" t="s">
        <v>2</v>
      </c>
      <c r="F4" s="125"/>
      <c r="G4" s="126" t="s">
        <v>49</v>
      </c>
      <c r="H4" s="127"/>
      <c r="I4" s="127"/>
      <c r="J4" s="127"/>
      <c r="K4" s="127"/>
      <c r="L4" s="127"/>
      <c r="M4" s="127"/>
      <c r="N4" s="127"/>
      <c r="O4" s="127"/>
      <c r="P4" s="127"/>
      <c r="Q4" s="128"/>
    </row>
    <row r="5" spans="1:17" ht="20.45" customHeight="1">
      <c r="A5" s="113"/>
      <c r="B5" s="118"/>
      <c r="C5" s="119"/>
      <c r="D5" s="120"/>
      <c r="E5" s="112" t="s">
        <v>62</v>
      </c>
      <c r="F5" s="112" t="s">
        <v>61</v>
      </c>
      <c r="G5" s="64" t="s">
        <v>61</v>
      </c>
      <c r="H5" s="64" t="s">
        <v>66</v>
      </c>
      <c r="I5" s="108" t="s">
        <v>60</v>
      </c>
      <c r="J5" s="108" t="s">
        <v>52</v>
      </c>
      <c r="K5" s="108" t="s">
        <v>59</v>
      </c>
      <c r="L5" s="108" t="s">
        <v>53</v>
      </c>
      <c r="M5" s="108" t="s">
        <v>54</v>
      </c>
      <c r="N5" s="108" t="s">
        <v>55</v>
      </c>
      <c r="O5" s="108" t="s">
        <v>56</v>
      </c>
      <c r="P5" s="106" t="s">
        <v>57</v>
      </c>
      <c r="Q5" s="108" t="s">
        <v>58</v>
      </c>
    </row>
    <row r="6" spans="1:17" ht="17.649999999999999" customHeight="1">
      <c r="A6" s="114"/>
      <c r="B6" s="121"/>
      <c r="C6" s="122"/>
      <c r="D6" s="123"/>
      <c r="E6" s="114"/>
      <c r="F6" s="114"/>
      <c r="G6" s="63" t="s">
        <v>65</v>
      </c>
      <c r="H6" s="63" t="s">
        <v>64</v>
      </c>
      <c r="I6" s="109"/>
      <c r="J6" s="109"/>
      <c r="K6" s="109"/>
      <c r="L6" s="109"/>
      <c r="M6" s="109"/>
      <c r="N6" s="109"/>
      <c r="O6" s="109"/>
      <c r="P6" s="107"/>
      <c r="Q6" s="109"/>
    </row>
    <row r="7" spans="1:17" ht="37.5">
      <c r="A7" s="82">
        <v>1</v>
      </c>
      <c r="B7" s="102" t="s">
        <v>29</v>
      </c>
      <c r="C7" s="4">
        <v>1</v>
      </c>
      <c r="D7" s="5" t="s">
        <v>48</v>
      </c>
      <c r="E7" s="49">
        <v>5</v>
      </c>
      <c r="F7" s="56"/>
      <c r="G7" s="41"/>
      <c r="H7" s="70">
        <v>5</v>
      </c>
      <c r="I7" s="70">
        <v>5</v>
      </c>
      <c r="J7" s="70">
        <v>5</v>
      </c>
      <c r="K7" s="70">
        <v>5</v>
      </c>
      <c r="L7" s="70">
        <v>5</v>
      </c>
      <c r="M7" s="70">
        <v>5</v>
      </c>
      <c r="N7" s="70">
        <v>5</v>
      </c>
      <c r="O7" s="70">
        <v>5</v>
      </c>
      <c r="P7" s="70">
        <v>5</v>
      </c>
      <c r="Q7" s="70">
        <v>5</v>
      </c>
    </row>
    <row r="8" spans="1:17" ht="60.75" customHeight="1">
      <c r="A8" s="82"/>
      <c r="B8" s="92"/>
      <c r="C8" s="37">
        <v>2</v>
      </c>
      <c r="D8" s="7" t="s">
        <v>45</v>
      </c>
      <c r="E8" s="42">
        <v>5</v>
      </c>
      <c r="F8" s="55"/>
      <c r="G8" s="34"/>
      <c r="H8" s="70">
        <v>5</v>
      </c>
      <c r="I8" s="70">
        <v>5</v>
      </c>
      <c r="J8" s="70">
        <v>5</v>
      </c>
      <c r="K8" s="70">
        <v>5</v>
      </c>
      <c r="L8" s="70">
        <v>5</v>
      </c>
      <c r="M8" s="70">
        <v>5</v>
      </c>
      <c r="N8" s="70">
        <v>5</v>
      </c>
      <c r="O8" s="70">
        <v>5</v>
      </c>
      <c r="P8" s="70">
        <v>5</v>
      </c>
      <c r="Q8" s="70">
        <v>5</v>
      </c>
    </row>
    <row r="9" spans="1:17" ht="37.5">
      <c r="A9" s="82"/>
      <c r="B9" s="92"/>
      <c r="C9" s="37">
        <v>3</v>
      </c>
      <c r="D9" s="7" t="s">
        <v>4</v>
      </c>
      <c r="E9" s="42">
        <v>5</v>
      </c>
      <c r="F9" s="55"/>
      <c r="G9" s="34"/>
      <c r="H9" s="70">
        <v>5</v>
      </c>
      <c r="I9" s="70">
        <v>5</v>
      </c>
      <c r="J9" s="70">
        <v>5</v>
      </c>
      <c r="K9" s="133">
        <v>4.5</v>
      </c>
      <c r="L9" s="70">
        <v>5</v>
      </c>
      <c r="M9" s="70">
        <v>5</v>
      </c>
      <c r="N9" s="70">
        <v>5</v>
      </c>
      <c r="O9" s="70">
        <v>5</v>
      </c>
      <c r="P9" s="70">
        <v>5</v>
      </c>
      <c r="Q9" s="70">
        <v>5</v>
      </c>
    </row>
    <row r="10" spans="1:17">
      <c r="A10" s="82"/>
      <c r="B10" s="92"/>
      <c r="C10" s="37">
        <v>4</v>
      </c>
      <c r="D10" s="7" t="s">
        <v>5</v>
      </c>
      <c r="E10" s="42">
        <v>5</v>
      </c>
      <c r="F10" s="55"/>
      <c r="G10" s="34"/>
      <c r="H10" s="70">
        <v>5</v>
      </c>
      <c r="I10" s="70">
        <v>5</v>
      </c>
      <c r="J10" s="70">
        <v>5</v>
      </c>
      <c r="K10" s="70">
        <v>5</v>
      </c>
      <c r="L10" s="70">
        <v>5</v>
      </c>
      <c r="M10" s="70">
        <v>5</v>
      </c>
      <c r="N10" s="70">
        <v>5</v>
      </c>
      <c r="O10" s="70">
        <v>5</v>
      </c>
      <c r="P10" s="70">
        <v>5</v>
      </c>
      <c r="Q10" s="70">
        <v>5</v>
      </c>
    </row>
    <row r="11" spans="1:17" ht="37.5">
      <c r="A11" s="82"/>
      <c r="B11" s="103"/>
      <c r="C11" s="4">
        <v>5</v>
      </c>
      <c r="D11" s="8" t="s">
        <v>34</v>
      </c>
      <c r="E11" s="42">
        <v>5</v>
      </c>
      <c r="F11" s="55"/>
      <c r="G11" s="34"/>
      <c r="H11" s="70">
        <v>5</v>
      </c>
      <c r="I11" s="70">
        <v>5</v>
      </c>
      <c r="J11" s="70">
        <v>5</v>
      </c>
      <c r="K11" s="70">
        <v>5</v>
      </c>
      <c r="L11" s="70">
        <v>5</v>
      </c>
      <c r="M11" s="70">
        <v>5</v>
      </c>
      <c r="N11" s="133">
        <v>4.5</v>
      </c>
      <c r="O11" s="133">
        <v>5</v>
      </c>
      <c r="P11" s="133">
        <v>4.5</v>
      </c>
      <c r="Q11" s="70">
        <v>5</v>
      </c>
    </row>
    <row r="12" spans="1:17" ht="21.2" customHeight="1">
      <c r="A12" s="82">
        <v>2</v>
      </c>
      <c r="B12" s="92" t="s">
        <v>35</v>
      </c>
      <c r="C12" s="36">
        <v>1</v>
      </c>
      <c r="D12" s="10" t="s">
        <v>36</v>
      </c>
      <c r="E12" s="42">
        <v>5</v>
      </c>
      <c r="F12" s="55"/>
      <c r="G12" s="34"/>
      <c r="H12" s="70">
        <v>5</v>
      </c>
      <c r="I12" s="70">
        <v>5</v>
      </c>
      <c r="J12" s="70">
        <v>5</v>
      </c>
      <c r="K12" s="70">
        <v>5</v>
      </c>
      <c r="L12" s="70">
        <v>5</v>
      </c>
      <c r="M12" s="70">
        <v>5</v>
      </c>
      <c r="N12" s="70">
        <v>5</v>
      </c>
      <c r="O12" s="70">
        <v>5</v>
      </c>
      <c r="P12" s="70">
        <v>5</v>
      </c>
      <c r="Q12" s="70">
        <v>5</v>
      </c>
    </row>
    <row r="13" spans="1:17">
      <c r="A13" s="82"/>
      <c r="B13" s="92"/>
      <c r="C13" s="37">
        <v>2</v>
      </c>
      <c r="D13" s="11" t="s">
        <v>37</v>
      </c>
      <c r="E13" s="42">
        <v>5</v>
      </c>
      <c r="F13" s="55"/>
      <c r="G13" s="34"/>
      <c r="H13" s="70">
        <v>5</v>
      </c>
      <c r="I13" s="70">
        <v>5</v>
      </c>
      <c r="J13" s="70">
        <v>5</v>
      </c>
      <c r="K13" s="70">
        <v>5</v>
      </c>
      <c r="L13" s="70">
        <v>5</v>
      </c>
      <c r="M13" s="70">
        <v>5</v>
      </c>
      <c r="N13" s="70">
        <v>5</v>
      </c>
      <c r="O13" s="70">
        <v>5</v>
      </c>
      <c r="P13" s="70">
        <v>5</v>
      </c>
      <c r="Q13" s="70">
        <v>5</v>
      </c>
    </row>
    <row r="14" spans="1:17" ht="37.5">
      <c r="A14" s="82"/>
      <c r="B14" s="92"/>
      <c r="C14" s="37">
        <v>3</v>
      </c>
      <c r="D14" s="12" t="s">
        <v>16</v>
      </c>
      <c r="E14" s="42">
        <v>5</v>
      </c>
      <c r="F14" s="55"/>
      <c r="G14" s="34"/>
      <c r="H14" s="70">
        <v>5</v>
      </c>
      <c r="I14" s="70">
        <v>5</v>
      </c>
      <c r="J14" s="70">
        <v>5</v>
      </c>
      <c r="K14" s="70">
        <v>5</v>
      </c>
      <c r="L14" s="70">
        <v>5</v>
      </c>
      <c r="M14" s="70">
        <v>5</v>
      </c>
      <c r="N14" s="70">
        <v>5</v>
      </c>
      <c r="O14" s="70">
        <v>5</v>
      </c>
      <c r="P14" s="70">
        <v>5</v>
      </c>
      <c r="Q14" s="70">
        <v>5</v>
      </c>
    </row>
    <row r="15" spans="1:17">
      <c r="A15" s="82"/>
      <c r="B15" s="92"/>
      <c r="C15" s="37">
        <v>4</v>
      </c>
      <c r="D15" s="11" t="s">
        <v>38</v>
      </c>
      <c r="E15" s="42">
        <v>5</v>
      </c>
      <c r="F15" s="55"/>
      <c r="G15" s="34"/>
      <c r="H15" s="70">
        <v>5</v>
      </c>
      <c r="I15" s="70">
        <v>5</v>
      </c>
      <c r="J15" s="70">
        <v>5</v>
      </c>
      <c r="K15" s="70">
        <v>5</v>
      </c>
      <c r="L15" s="70">
        <v>5</v>
      </c>
      <c r="M15" s="70">
        <v>5</v>
      </c>
      <c r="N15" s="70">
        <v>5</v>
      </c>
      <c r="O15" s="70">
        <v>5</v>
      </c>
      <c r="P15" s="70">
        <v>5</v>
      </c>
      <c r="Q15" s="70">
        <v>5</v>
      </c>
    </row>
    <row r="16" spans="1:17" ht="59.25" customHeight="1">
      <c r="A16" s="82"/>
      <c r="B16" s="92"/>
      <c r="C16" s="4">
        <v>5</v>
      </c>
      <c r="D16" s="13" t="s">
        <v>43</v>
      </c>
      <c r="E16" s="42">
        <v>5</v>
      </c>
      <c r="F16" s="55"/>
      <c r="G16" s="34"/>
      <c r="H16" s="70">
        <v>5</v>
      </c>
      <c r="I16" s="70">
        <v>5</v>
      </c>
      <c r="J16" s="70">
        <v>5</v>
      </c>
      <c r="K16" s="70">
        <v>5</v>
      </c>
      <c r="L16" s="70">
        <v>5</v>
      </c>
      <c r="M16" s="70">
        <v>5</v>
      </c>
      <c r="N16" s="70">
        <v>5</v>
      </c>
      <c r="O16" s="133">
        <v>4.5</v>
      </c>
      <c r="P16" s="70">
        <v>5</v>
      </c>
      <c r="Q16" s="70">
        <v>5</v>
      </c>
    </row>
    <row r="17" spans="1:17" ht="42" customHeight="1">
      <c r="A17" s="82">
        <v>3</v>
      </c>
      <c r="B17" s="92" t="s">
        <v>39</v>
      </c>
      <c r="C17" s="36">
        <v>1</v>
      </c>
      <c r="D17" s="10" t="s">
        <v>6</v>
      </c>
      <c r="E17" s="42">
        <v>5</v>
      </c>
      <c r="F17" s="55"/>
      <c r="G17" s="34"/>
      <c r="H17" s="70">
        <v>5</v>
      </c>
      <c r="I17" s="70">
        <v>5</v>
      </c>
      <c r="J17" s="70">
        <v>5</v>
      </c>
      <c r="K17" s="70">
        <v>5</v>
      </c>
      <c r="L17" s="70">
        <v>5</v>
      </c>
      <c r="M17" s="70">
        <v>5</v>
      </c>
      <c r="N17" s="70">
        <v>5</v>
      </c>
      <c r="O17" s="70">
        <v>5</v>
      </c>
      <c r="P17" s="70">
        <v>5</v>
      </c>
      <c r="Q17" s="70">
        <v>5</v>
      </c>
    </row>
    <row r="18" spans="1:17" ht="37.5">
      <c r="A18" s="82"/>
      <c r="B18" s="92"/>
      <c r="C18" s="37">
        <v>2</v>
      </c>
      <c r="D18" s="11" t="s">
        <v>7</v>
      </c>
      <c r="E18" s="42">
        <v>5</v>
      </c>
      <c r="F18" s="55"/>
      <c r="G18" s="34"/>
      <c r="H18" s="70">
        <v>5</v>
      </c>
      <c r="I18" s="70">
        <v>5</v>
      </c>
      <c r="J18" s="70">
        <v>5</v>
      </c>
      <c r="K18" s="70">
        <v>5</v>
      </c>
      <c r="L18" s="70">
        <v>5</v>
      </c>
      <c r="M18" s="70">
        <v>5</v>
      </c>
      <c r="N18" s="70">
        <v>5</v>
      </c>
      <c r="O18" s="70">
        <v>5</v>
      </c>
      <c r="P18" s="70">
        <v>5</v>
      </c>
      <c r="Q18" s="70">
        <v>5</v>
      </c>
    </row>
    <row r="19" spans="1:17" ht="37.5">
      <c r="A19" s="82"/>
      <c r="B19" s="92"/>
      <c r="C19" s="37">
        <v>3</v>
      </c>
      <c r="D19" s="11" t="s">
        <v>18</v>
      </c>
      <c r="E19" s="42">
        <v>5</v>
      </c>
      <c r="F19" s="55"/>
      <c r="G19" s="34"/>
      <c r="H19" s="70">
        <v>5</v>
      </c>
      <c r="I19" s="70">
        <v>5</v>
      </c>
      <c r="J19" s="70">
        <v>5</v>
      </c>
      <c r="K19" s="70">
        <v>5</v>
      </c>
      <c r="L19" s="70">
        <v>5</v>
      </c>
      <c r="M19" s="70">
        <v>5</v>
      </c>
      <c r="N19" s="70">
        <v>5</v>
      </c>
      <c r="O19" s="70">
        <v>5</v>
      </c>
      <c r="P19" s="70">
        <v>5</v>
      </c>
      <c r="Q19" s="70">
        <v>5</v>
      </c>
    </row>
    <row r="20" spans="1:17" ht="37.5">
      <c r="A20" s="82"/>
      <c r="B20" s="92"/>
      <c r="C20" s="37">
        <v>4</v>
      </c>
      <c r="D20" s="11" t="s">
        <v>8</v>
      </c>
      <c r="E20" s="42">
        <v>5</v>
      </c>
      <c r="F20" s="55"/>
      <c r="G20" s="34"/>
      <c r="H20" s="70">
        <v>5</v>
      </c>
      <c r="I20" s="70">
        <v>5</v>
      </c>
      <c r="J20" s="70">
        <v>5</v>
      </c>
      <c r="K20" s="70">
        <v>5</v>
      </c>
      <c r="L20" s="70">
        <v>5</v>
      </c>
      <c r="M20" s="70">
        <v>5</v>
      </c>
      <c r="N20" s="70">
        <v>5</v>
      </c>
      <c r="O20" s="70">
        <v>5</v>
      </c>
      <c r="P20" s="70">
        <v>5</v>
      </c>
      <c r="Q20" s="133">
        <v>4.5</v>
      </c>
    </row>
    <row r="21" spans="1:17">
      <c r="A21" s="82"/>
      <c r="B21" s="92"/>
      <c r="C21" s="35">
        <v>5</v>
      </c>
      <c r="D21" s="15" t="s">
        <v>9</v>
      </c>
      <c r="E21" s="42">
        <v>5</v>
      </c>
      <c r="F21" s="55"/>
      <c r="G21" s="34"/>
      <c r="H21" s="70">
        <v>5</v>
      </c>
      <c r="I21" s="70">
        <v>5</v>
      </c>
      <c r="J21" s="70">
        <v>5</v>
      </c>
      <c r="K21" s="70">
        <v>5</v>
      </c>
      <c r="L21" s="70">
        <v>5</v>
      </c>
      <c r="M21" s="70">
        <v>5</v>
      </c>
      <c r="N21" s="70">
        <v>5</v>
      </c>
      <c r="O21" s="70">
        <v>5</v>
      </c>
      <c r="P21" s="70">
        <v>5</v>
      </c>
      <c r="Q21" s="70">
        <v>5</v>
      </c>
    </row>
    <row r="22" spans="1:17" ht="21.2" customHeight="1">
      <c r="A22" s="82">
        <v>4</v>
      </c>
      <c r="B22" s="92" t="s">
        <v>28</v>
      </c>
      <c r="C22" s="36">
        <v>1</v>
      </c>
      <c r="D22" s="13" t="s">
        <v>10</v>
      </c>
      <c r="E22" s="42">
        <v>5</v>
      </c>
      <c r="F22" s="55"/>
      <c r="G22" s="34"/>
      <c r="H22" s="70">
        <v>5</v>
      </c>
      <c r="I22" s="70">
        <v>5</v>
      </c>
      <c r="J22" s="70">
        <v>5</v>
      </c>
      <c r="K22" s="70">
        <v>5</v>
      </c>
      <c r="L22" s="70">
        <v>5</v>
      </c>
      <c r="M22" s="70">
        <v>5</v>
      </c>
      <c r="N22" s="70">
        <v>5</v>
      </c>
      <c r="O22" s="70">
        <v>5</v>
      </c>
      <c r="P22" s="70">
        <v>5</v>
      </c>
      <c r="Q22" s="70">
        <v>5</v>
      </c>
    </row>
    <row r="23" spans="1:17">
      <c r="A23" s="82"/>
      <c r="B23" s="92"/>
      <c r="C23" s="37">
        <v>2</v>
      </c>
      <c r="D23" s="11" t="s">
        <v>40</v>
      </c>
      <c r="E23" s="42">
        <v>5</v>
      </c>
      <c r="F23" s="55"/>
      <c r="G23" s="34"/>
      <c r="H23" s="70">
        <v>5</v>
      </c>
      <c r="I23" s="70">
        <v>5</v>
      </c>
      <c r="J23" s="70">
        <v>5</v>
      </c>
      <c r="K23" s="70">
        <v>5</v>
      </c>
      <c r="L23" s="70">
        <v>5</v>
      </c>
      <c r="M23" s="70">
        <v>5</v>
      </c>
      <c r="N23" s="70">
        <v>5</v>
      </c>
      <c r="O23" s="70">
        <v>5</v>
      </c>
      <c r="P23" s="70">
        <v>5</v>
      </c>
      <c r="Q23" s="70">
        <v>5</v>
      </c>
    </row>
    <row r="24" spans="1:17">
      <c r="A24" s="82"/>
      <c r="B24" s="92"/>
      <c r="C24" s="37">
        <v>3</v>
      </c>
      <c r="D24" s="11" t="s">
        <v>12</v>
      </c>
      <c r="E24" s="42">
        <v>5</v>
      </c>
      <c r="F24" s="55"/>
      <c r="G24" s="34"/>
      <c r="H24" s="70">
        <v>5</v>
      </c>
      <c r="I24" s="70">
        <v>5</v>
      </c>
      <c r="J24" s="70">
        <v>5</v>
      </c>
      <c r="K24" s="70">
        <v>5</v>
      </c>
      <c r="L24" s="70">
        <v>5</v>
      </c>
      <c r="M24" s="70">
        <v>5</v>
      </c>
      <c r="N24" s="70">
        <v>5</v>
      </c>
      <c r="O24" s="70">
        <v>5</v>
      </c>
      <c r="P24" s="70">
        <v>5</v>
      </c>
      <c r="Q24" s="70">
        <v>5</v>
      </c>
    </row>
    <row r="25" spans="1:17">
      <c r="A25" s="82"/>
      <c r="B25" s="92"/>
      <c r="C25" s="37">
        <v>4</v>
      </c>
      <c r="D25" s="11" t="s">
        <v>13</v>
      </c>
      <c r="E25" s="42">
        <v>5</v>
      </c>
      <c r="F25" s="55"/>
      <c r="G25" s="34"/>
      <c r="H25" s="70">
        <v>5</v>
      </c>
      <c r="I25" s="70">
        <v>5</v>
      </c>
      <c r="J25" s="70">
        <v>5</v>
      </c>
      <c r="K25" s="70">
        <v>5</v>
      </c>
      <c r="L25" s="70">
        <v>5</v>
      </c>
      <c r="M25" s="70">
        <v>5</v>
      </c>
      <c r="N25" s="70">
        <v>5</v>
      </c>
      <c r="O25" s="70">
        <v>5</v>
      </c>
      <c r="P25" s="70">
        <v>5</v>
      </c>
      <c r="Q25" s="70">
        <v>5</v>
      </c>
    </row>
    <row r="26" spans="1:17">
      <c r="A26" s="82"/>
      <c r="B26" s="92"/>
      <c r="C26" s="4">
        <v>5</v>
      </c>
      <c r="D26" s="13" t="s">
        <v>46</v>
      </c>
      <c r="E26" s="42">
        <v>5</v>
      </c>
      <c r="F26" s="55"/>
      <c r="G26" s="34"/>
      <c r="H26" s="70">
        <v>5</v>
      </c>
      <c r="I26" s="70">
        <v>5</v>
      </c>
      <c r="J26" s="70">
        <v>5</v>
      </c>
      <c r="K26" s="70">
        <v>5</v>
      </c>
      <c r="L26" s="70">
        <v>5</v>
      </c>
      <c r="M26" s="70">
        <v>5</v>
      </c>
      <c r="N26" s="70">
        <v>5</v>
      </c>
      <c r="O26" s="70">
        <v>5</v>
      </c>
      <c r="P26" s="70">
        <v>5</v>
      </c>
      <c r="Q26" s="70">
        <v>5</v>
      </c>
    </row>
    <row r="27" spans="1:17" ht="24" customHeight="1">
      <c r="A27" s="82">
        <v>5</v>
      </c>
      <c r="B27" s="93" t="s">
        <v>30</v>
      </c>
      <c r="C27" s="36">
        <v>1</v>
      </c>
      <c r="D27" s="10" t="s">
        <v>33</v>
      </c>
      <c r="E27" s="42">
        <v>5</v>
      </c>
      <c r="F27" s="55"/>
      <c r="G27" s="34"/>
      <c r="H27" s="70">
        <v>5</v>
      </c>
      <c r="I27" s="70">
        <v>5</v>
      </c>
      <c r="J27" s="70">
        <v>5</v>
      </c>
      <c r="K27" s="70">
        <v>5</v>
      </c>
      <c r="L27" s="70">
        <v>5</v>
      </c>
      <c r="M27" s="70">
        <v>5</v>
      </c>
      <c r="N27" s="70">
        <v>5</v>
      </c>
      <c r="O27" s="70">
        <v>5</v>
      </c>
      <c r="P27" s="70">
        <v>5</v>
      </c>
      <c r="Q27" s="70">
        <v>5</v>
      </c>
    </row>
    <row r="28" spans="1:17">
      <c r="A28" s="82"/>
      <c r="B28" s="94"/>
      <c r="C28" s="37">
        <v>2</v>
      </c>
      <c r="D28" s="11" t="s">
        <v>32</v>
      </c>
      <c r="E28" s="42">
        <v>5</v>
      </c>
      <c r="F28" s="55"/>
      <c r="G28" s="34"/>
      <c r="H28" s="70">
        <v>5</v>
      </c>
      <c r="I28" s="70">
        <v>5</v>
      </c>
      <c r="J28" s="70">
        <v>5</v>
      </c>
      <c r="K28" s="70">
        <v>5</v>
      </c>
      <c r="L28" s="70">
        <v>5</v>
      </c>
      <c r="M28" s="70">
        <v>5</v>
      </c>
      <c r="N28" s="70">
        <v>5</v>
      </c>
      <c r="O28" s="70">
        <v>5</v>
      </c>
      <c r="P28" s="70">
        <v>5</v>
      </c>
      <c r="Q28" s="70">
        <v>5</v>
      </c>
    </row>
    <row r="29" spans="1:17">
      <c r="A29" s="82"/>
      <c r="B29" s="94"/>
      <c r="C29" s="37">
        <v>3</v>
      </c>
      <c r="D29" s="11" t="s">
        <v>14</v>
      </c>
      <c r="E29" s="42">
        <v>5</v>
      </c>
      <c r="F29" s="55"/>
      <c r="G29" s="34"/>
      <c r="H29" s="70">
        <v>5</v>
      </c>
      <c r="I29" s="70">
        <v>5</v>
      </c>
      <c r="J29" s="70">
        <v>5</v>
      </c>
      <c r="K29" s="70">
        <v>5</v>
      </c>
      <c r="L29" s="70">
        <v>5</v>
      </c>
      <c r="M29" s="70">
        <v>5</v>
      </c>
      <c r="N29" s="70">
        <v>5</v>
      </c>
      <c r="O29" s="70">
        <v>5</v>
      </c>
      <c r="P29" s="70">
        <v>5</v>
      </c>
      <c r="Q29" s="70">
        <v>5</v>
      </c>
    </row>
    <row r="30" spans="1:17">
      <c r="A30" s="82"/>
      <c r="B30" s="95"/>
      <c r="C30" s="38">
        <v>4</v>
      </c>
      <c r="D30" s="17" t="s">
        <v>31</v>
      </c>
      <c r="E30" s="42">
        <v>5</v>
      </c>
      <c r="F30" s="55"/>
      <c r="G30" s="34"/>
      <c r="H30" s="70">
        <v>5</v>
      </c>
      <c r="I30" s="70">
        <v>5</v>
      </c>
      <c r="J30" s="70">
        <v>5</v>
      </c>
      <c r="K30" s="70">
        <v>5</v>
      </c>
      <c r="L30" s="70">
        <v>5</v>
      </c>
      <c r="M30" s="70">
        <v>5</v>
      </c>
      <c r="N30" s="70">
        <v>5</v>
      </c>
      <c r="O30" s="70">
        <v>5</v>
      </c>
      <c r="P30" s="70">
        <v>5</v>
      </c>
      <c r="Q30" s="70">
        <v>5</v>
      </c>
    </row>
    <row r="31" spans="1:17">
      <c r="A31" s="82">
        <v>6</v>
      </c>
      <c r="B31" s="92" t="s">
        <v>20</v>
      </c>
      <c r="C31" s="36">
        <v>1</v>
      </c>
      <c r="D31" s="10" t="s">
        <v>22</v>
      </c>
      <c r="E31" s="53"/>
      <c r="F31" s="42">
        <v>5</v>
      </c>
      <c r="G31" s="72">
        <v>5</v>
      </c>
      <c r="H31" s="71"/>
      <c r="I31" s="71"/>
      <c r="J31" s="71"/>
      <c r="K31" s="71"/>
      <c r="L31" s="71"/>
      <c r="M31" s="71"/>
      <c r="N31" s="71"/>
      <c r="O31" s="71"/>
      <c r="P31" s="71"/>
      <c r="Q31" s="71"/>
    </row>
    <row r="32" spans="1:17">
      <c r="A32" s="82"/>
      <c r="B32" s="92"/>
      <c r="C32" s="37">
        <v>2</v>
      </c>
      <c r="D32" s="11" t="s">
        <v>11</v>
      </c>
      <c r="E32" s="53"/>
      <c r="F32" s="42">
        <v>5</v>
      </c>
      <c r="G32" s="72">
        <v>5</v>
      </c>
      <c r="H32" s="71"/>
      <c r="I32" s="71"/>
      <c r="J32" s="71"/>
      <c r="K32" s="71"/>
      <c r="L32" s="71"/>
      <c r="M32" s="71"/>
      <c r="N32" s="71"/>
      <c r="O32" s="71"/>
      <c r="P32" s="71"/>
      <c r="Q32" s="71"/>
    </row>
    <row r="33" spans="1:17">
      <c r="A33" s="82"/>
      <c r="B33" s="92"/>
      <c r="C33" s="37">
        <v>3</v>
      </c>
      <c r="D33" s="11" t="s">
        <v>23</v>
      </c>
      <c r="E33" s="53"/>
      <c r="F33" s="42">
        <v>5</v>
      </c>
      <c r="G33" s="72">
        <v>5</v>
      </c>
      <c r="H33" s="71"/>
      <c r="I33" s="71"/>
      <c r="J33" s="71"/>
      <c r="K33" s="71"/>
      <c r="L33" s="71"/>
      <c r="M33" s="71"/>
      <c r="N33" s="71"/>
      <c r="O33" s="71"/>
      <c r="P33" s="71"/>
      <c r="Q33" s="71"/>
    </row>
    <row r="34" spans="1:17">
      <c r="A34" s="82"/>
      <c r="B34" s="92"/>
      <c r="C34" s="38">
        <v>4</v>
      </c>
      <c r="D34" s="13" t="s">
        <v>21</v>
      </c>
      <c r="E34" s="53"/>
      <c r="F34" s="42">
        <v>5</v>
      </c>
      <c r="G34" s="72">
        <v>5</v>
      </c>
      <c r="H34" s="71"/>
      <c r="I34" s="71"/>
      <c r="J34" s="71"/>
      <c r="K34" s="71"/>
      <c r="L34" s="71"/>
      <c r="M34" s="71"/>
      <c r="N34" s="71"/>
      <c r="O34" s="71"/>
      <c r="P34" s="71"/>
      <c r="Q34" s="71"/>
    </row>
    <row r="35" spans="1:17">
      <c r="A35" s="82">
        <v>7</v>
      </c>
      <c r="B35" s="84" t="s">
        <v>41</v>
      </c>
      <c r="C35" s="18">
        <v>1</v>
      </c>
      <c r="D35" s="19" t="s">
        <v>26</v>
      </c>
      <c r="E35" s="42">
        <v>5</v>
      </c>
      <c r="F35" s="54"/>
      <c r="G35" s="34"/>
      <c r="H35" s="70">
        <v>5</v>
      </c>
      <c r="I35" s="70">
        <v>5</v>
      </c>
      <c r="J35" s="70">
        <v>5</v>
      </c>
      <c r="K35" s="70">
        <v>5</v>
      </c>
      <c r="L35" s="70">
        <v>5</v>
      </c>
      <c r="M35" s="70">
        <v>5</v>
      </c>
      <c r="N35" s="70">
        <v>5</v>
      </c>
      <c r="O35" s="70">
        <v>5</v>
      </c>
      <c r="P35" s="70">
        <v>5</v>
      </c>
      <c r="Q35" s="70">
        <v>5</v>
      </c>
    </row>
    <row r="36" spans="1:17">
      <c r="A36" s="82"/>
      <c r="B36" s="85"/>
      <c r="C36" s="20">
        <v>2</v>
      </c>
      <c r="D36" s="21" t="s">
        <v>24</v>
      </c>
      <c r="E36" s="42">
        <v>5</v>
      </c>
      <c r="F36" s="55"/>
      <c r="G36" s="34"/>
      <c r="H36" s="70">
        <v>5</v>
      </c>
      <c r="I36" s="70">
        <v>5</v>
      </c>
      <c r="J36" s="70">
        <v>5</v>
      </c>
      <c r="K36" s="70">
        <v>5</v>
      </c>
      <c r="L36" s="70">
        <v>5</v>
      </c>
      <c r="M36" s="70">
        <v>5</v>
      </c>
      <c r="N36" s="70">
        <v>5</v>
      </c>
      <c r="O36" s="70">
        <v>5</v>
      </c>
      <c r="P36" s="70">
        <v>5</v>
      </c>
      <c r="Q36" s="70">
        <v>5</v>
      </c>
    </row>
    <row r="37" spans="1:17">
      <c r="A37" s="82"/>
      <c r="B37" s="85"/>
      <c r="C37" s="22">
        <v>3</v>
      </c>
      <c r="D37" s="21" t="s">
        <v>25</v>
      </c>
      <c r="E37" s="42">
        <v>5</v>
      </c>
      <c r="F37" s="55"/>
      <c r="G37" s="34"/>
      <c r="H37" s="70">
        <v>5</v>
      </c>
      <c r="I37" s="70">
        <v>5</v>
      </c>
      <c r="J37" s="70">
        <v>5</v>
      </c>
      <c r="K37" s="70">
        <v>5</v>
      </c>
      <c r="L37" s="70">
        <v>5</v>
      </c>
      <c r="M37" s="70">
        <v>5</v>
      </c>
      <c r="N37" s="70">
        <v>5</v>
      </c>
      <c r="O37" s="70">
        <v>5</v>
      </c>
      <c r="P37" s="70">
        <v>5</v>
      </c>
      <c r="Q37" s="70">
        <v>5</v>
      </c>
    </row>
    <row r="38" spans="1:17">
      <c r="A38" s="83"/>
      <c r="B38" s="86"/>
      <c r="C38" s="22">
        <v>4</v>
      </c>
      <c r="D38" s="23" t="s">
        <v>42</v>
      </c>
      <c r="E38" s="44">
        <v>5</v>
      </c>
      <c r="F38" s="55"/>
      <c r="G38" s="34"/>
      <c r="H38" s="70">
        <v>5</v>
      </c>
      <c r="I38" s="70">
        <v>5</v>
      </c>
      <c r="J38" s="70">
        <v>5</v>
      </c>
      <c r="K38" s="70">
        <v>5</v>
      </c>
      <c r="L38" s="70">
        <v>5</v>
      </c>
      <c r="M38" s="70">
        <v>5</v>
      </c>
      <c r="N38" s="70">
        <v>5</v>
      </c>
      <c r="O38" s="70">
        <v>5</v>
      </c>
      <c r="P38" s="70">
        <v>5</v>
      </c>
      <c r="Q38" s="70">
        <v>5</v>
      </c>
    </row>
    <row r="39" spans="1:17" ht="37.5">
      <c r="A39" s="83"/>
      <c r="B39" s="86"/>
      <c r="C39" s="24">
        <v>5</v>
      </c>
      <c r="D39" s="25" t="s">
        <v>44</v>
      </c>
      <c r="E39" s="42">
        <v>5</v>
      </c>
      <c r="F39" s="55"/>
      <c r="G39" s="34"/>
      <c r="H39" s="70">
        <v>5</v>
      </c>
      <c r="I39" s="70">
        <v>5</v>
      </c>
      <c r="J39" s="70">
        <v>5</v>
      </c>
      <c r="K39" s="70">
        <v>5</v>
      </c>
      <c r="L39" s="70">
        <v>5</v>
      </c>
      <c r="M39" s="70">
        <v>5</v>
      </c>
      <c r="N39" s="70">
        <v>5</v>
      </c>
      <c r="O39" s="70">
        <v>5</v>
      </c>
      <c r="P39" s="70">
        <v>5</v>
      </c>
      <c r="Q39" s="70">
        <v>5</v>
      </c>
    </row>
    <row r="40" spans="1:17">
      <c r="A40" s="26"/>
      <c r="B40" s="27"/>
      <c r="C40" s="1"/>
      <c r="D40" s="28"/>
      <c r="E40" s="29"/>
      <c r="F40" s="30"/>
      <c r="G40" s="29"/>
      <c r="H40" s="29"/>
      <c r="I40" s="29"/>
      <c r="J40" s="29"/>
      <c r="K40" s="29"/>
    </row>
    <row r="41" spans="1:17">
      <c r="C41" s="1"/>
      <c r="D41" s="31"/>
      <c r="G41" s="32"/>
    </row>
    <row r="42" spans="1:17">
      <c r="C42" s="1"/>
      <c r="D42" s="33"/>
      <c r="E42" s="105"/>
      <c r="F42" s="105"/>
      <c r="G42" s="105"/>
      <c r="H42" s="105"/>
      <c r="I42" s="105"/>
      <c r="J42" s="2"/>
      <c r="L42" s="3"/>
    </row>
    <row r="43" spans="1:17">
      <c r="C43" s="1"/>
      <c r="D43" s="33"/>
      <c r="E43" s="105"/>
      <c r="F43" s="105"/>
      <c r="G43" s="105"/>
      <c r="H43" s="105"/>
      <c r="I43" s="105"/>
    </row>
    <row r="44" spans="1:17">
      <c r="C44" s="1"/>
      <c r="D44" s="33"/>
    </row>
    <row r="45" spans="1:17">
      <c r="C45" s="1"/>
      <c r="D45" s="33"/>
    </row>
    <row r="46" spans="1:17" ht="21.2" customHeight="1"/>
    <row r="53" ht="30.2" customHeight="1"/>
  </sheetData>
  <mergeCells count="34">
    <mergeCell ref="E43:I43"/>
    <mergeCell ref="A35:A39"/>
    <mergeCell ref="B35:B39"/>
    <mergeCell ref="E42:I42"/>
    <mergeCell ref="A22:A26"/>
    <mergeCell ref="B22:B26"/>
    <mergeCell ref="A27:A30"/>
    <mergeCell ref="B27:B30"/>
    <mergeCell ref="A31:A34"/>
    <mergeCell ref="B31:B34"/>
    <mergeCell ref="A7:A11"/>
    <mergeCell ref="B7:B11"/>
    <mergeCell ref="A12:A16"/>
    <mergeCell ref="B12:B16"/>
    <mergeCell ref="A17:A21"/>
    <mergeCell ref="B17:B21"/>
    <mergeCell ref="A1:Q1"/>
    <mergeCell ref="A2:Q2"/>
    <mergeCell ref="A3:Q3"/>
    <mergeCell ref="A4:A6"/>
    <mergeCell ref="B4:D6"/>
    <mergeCell ref="E4:F4"/>
    <mergeCell ref="G4:Q4"/>
    <mergeCell ref="E5:E6"/>
    <mergeCell ref="F5:F6"/>
    <mergeCell ref="I5:I6"/>
    <mergeCell ref="J5:J6"/>
    <mergeCell ref="K5:K6"/>
    <mergeCell ref="L5:L6"/>
    <mergeCell ref="M5:M6"/>
    <mergeCell ref="N5:N6"/>
    <mergeCell ref="O5:O6"/>
    <mergeCell ref="P5:P6"/>
    <mergeCell ref="Q5:Q6"/>
  </mergeCells>
  <pageMargins left="0.35433070866141736" right="0.19685039370078741" top="0.43307086614173229" bottom="0.31496062992125984" header="0.15748031496062992" footer="0.19685039370078741"/>
  <pageSetup paperSize="9" scale="7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52A2D5-A719-4C63-A5D8-AC6EC1F1B92B}">
  <sheetPr>
    <tabColor theme="5" tint="-0.249977111117893"/>
  </sheetPr>
  <dimension ref="A1:Q53"/>
  <sheetViews>
    <sheetView view="pageBreakPreview" zoomScale="78" zoomScaleNormal="40" zoomScaleSheetLayoutView="78" workbookViewId="0">
      <pane ySplit="6" topLeftCell="A28" activePane="bottomLeft" state="frozen"/>
      <selection activeCell="B1" sqref="B1"/>
      <selection pane="bottomLeft" activeCell="L22" sqref="L22"/>
    </sheetView>
  </sheetViews>
  <sheetFormatPr defaultColWidth="9" defaultRowHeight="20.25"/>
  <cols>
    <col min="1" max="1" width="4.42578125" style="2" customWidth="1"/>
    <col min="2" max="2" width="24.85546875" style="2" customWidth="1"/>
    <col min="3" max="3" width="4.42578125" style="2" customWidth="1"/>
    <col min="4" max="4" width="52.42578125" style="2" customWidth="1"/>
    <col min="5" max="5" width="7.85546875" style="2" bestFit="1" customWidth="1"/>
    <col min="6" max="6" width="5.140625" style="2" customWidth="1"/>
    <col min="7" max="7" width="7.42578125" style="3" bestFit="1" customWidth="1"/>
    <col min="8" max="8" width="8.5703125" style="3" customWidth="1"/>
    <col min="9" max="9" width="9" style="3" customWidth="1"/>
    <col min="10" max="10" width="8.42578125" style="3" customWidth="1"/>
    <col min="11" max="11" width="8.140625" style="3" customWidth="1"/>
    <col min="12" max="12" width="9" style="2" customWidth="1"/>
    <col min="13" max="13" width="7.85546875" style="2" customWidth="1"/>
    <col min="14" max="14" width="7.42578125" style="2" bestFit="1" customWidth="1"/>
    <col min="15" max="15" width="7.28515625" style="2" customWidth="1"/>
    <col min="16" max="16" width="8" style="2" customWidth="1"/>
    <col min="17" max="16384" width="9" style="2"/>
  </cols>
  <sheetData>
    <row r="1" spans="1:17">
      <c r="A1" s="110" t="s">
        <v>27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17">
      <c r="A2" s="110" t="s">
        <v>15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17">
      <c r="A3" s="111" t="s">
        <v>47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</row>
    <row r="4" spans="1:17" ht="23.25">
      <c r="A4" s="112" t="s">
        <v>0</v>
      </c>
      <c r="B4" s="115" t="s">
        <v>1</v>
      </c>
      <c r="C4" s="116"/>
      <c r="D4" s="117"/>
      <c r="E4" s="124" t="s">
        <v>2</v>
      </c>
      <c r="F4" s="125"/>
      <c r="G4" s="126" t="s">
        <v>49</v>
      </c>
      <c r="H4" s="127"/>
      <c r="I4" s="127"/>
      <c r="J4" s="127"/>
      <c r="K4" s="127"/>
      <c r="L4" s="127"/>
      <c r="M4" s="127"/>
      <c r="N4" s="127"/>
      <c r="O4" s="127"/>
      <c r="P4" s="127"/>
      <c r="Q4" s="128"/>
    </row>
    <row r="5" spans="1:17" ht="20.45" customHeight="1">
      <c r="A5" s="113"/>
      <c r="B5" s="118"/>
      <c r="C5" s="119"/>
      <c r="D5" s="120"/>
      <c r="E5" s="112" t="s">
        <v>62</v>
      </c>
      <c r="F5" s="112" t="s">
        <v>61</v>
      </c>
      <c r="G5" s="64" t="s">
        <v>61</v>
      </c>
      <c r="H5" s="64" t="s">
        <v>66</v>
      </c>
      <c r="I5" s="108" t="s">
        <v>60</v>
      </c>
      <c r="J5" s="108" t="s">
        <v>52</v>
      </c>
      <c r="K5" s="108" t="s">
        <v>59</v>
      </c>
      <c r="L5" s="108" t="s">
        <v>53</v>
      </c>
      <c r="M5" s="108" t="s">
        <v>54</v>
      </c>
      <c r="N5" s="108" t="s">
        <v>55</v>
      </c>
      <c r="O5" s="108" t="s">
        <v>56</v>
      </c>
      <c r="P5" s="106" t="s">
        <v>57</v>
      </c>
      <c r="Q5" s="108" t="s">
        <v>58</v>
      </c>
    </row>
    <row r="6" spans="1:17" ht="17.649999999999999" customHeight="1">
      <c r="A6" s="114"/>
      <c r="B6" s="121"/>
      <c r="C6" s="122"/>
      <c r="D6" s="123"/>
      <c r="E6" s="114"/>
      <c r="F6" s="114"/>
      <c r="G6" s="63" t="s">
        <v>65</v>
      </c>
      <c r="H6" s="63" t="s">
        <v>64</v>
      </c>
      <c r="I6" s="109"/>
      <c r="J6" s="109"/>
      <c r="K6" s="109"/>
      <c r="L6" s="109"/>
      <c r="M6" s="109"/>
      <c r="N6" s="109"/>
      <c r="O6" s="109"/>
      <c r="P6" s="107"/>
      <c r="Q6" s="109"/>
    </row>
    <row r="7" spans="1:17" ht="37.5">
      <c r="A7" s="82">
        <v>1</v>
      </c>
      <c r="B7" s="102" t="s">
        <v>29</v>
      </c>
      <c r="C7" s="4">
        <v>1</v>
      </c>
      <c r="D7" s="5" t="s">
        <v>48</v>
      </c>
      <c r="E7" s="49">
        <v>5</v>
      </c>
      <c r="F7" s="56"/>
      <c r="G7" s="73"/>
      <c r="H7" s="70">
        <v>5</v>
      </c>
      <c r="I7" s="70">
        <v>5</v>
      </c>
      <c r="J7" s="70">
        <v>5</v>
      </c>
      <c r="K7" s="70">
        <v>5</v>
      </c>
      <c r="L7" s="70">
        <v>5</v>
      </c>
      <c r="M7" s="70">
        <v>5</v>
      </c>
      <c r="N7" s="70">
        <v>5</v>
      </c>
      <c r="O7" s="70">
        <v>5</v>
      </c>
      <c r="P7" s="70">
        <v>5</v>
      </c>
      <c r="Q7" s="70">
        <v>5</v>
      </c>
    </row>
    <row r="8" spans="1:17" ht="60.75" customHeight="1">
      <c r="A8" s="82"/>
      <c r="B8" s="92"/>
      <c r="C8" s="46">
        <v>2</v>
      </c>
      <c r="D8" s="7" t="s">
        <v>45</v>
      </c>
      <c r="E8" s="42">
        <v>5</v>
      </c>
      <c r="F8" s="55"/>
      <c r="G8" s="74"/>
      <c r="H8" s="70">
        <v>5</v>
      </c>
      <c r="I8" s="70">
        <v>5</v>
      </c>
      <c r="J8" s="70">
        <v>5</v>
      </c>
      <c r="K8" s="70">
        <v>5</v>
      </c>
      <c r="L8" s="70">
        <v>5</v>
      </c>
      <c r="M8" s="133">
        <v>4.5</v>
      </c>
      <c r="N8" s="133">
        <v>4.5</v>
      </c>
      <c r="O8" s="70">
        <v>5</v>
      </c>
      <c r="P8" s="133">
        <v>4.5</v>
      </c>
      <c r="Q8" s="133">
        <v>4.5</v>
      </c>
    </row>
    <row r="9" spans="1:17" ht="37.5">
      <c r="A9" s="82"/>
      <c r="B9" s="92"/>
      <c r="C9" s="46">
        <v>3</v>
      </c>
      <c r="D9" s="7" t="s">
        <v>4</v>
      </c>
      <c r="E9" s="42">
        <v>5</v>
      </c>
      <c r="F9" s="55"/>
      <c r="G9" s="74"/>
      <c r="H9" s="70">
        <v>5</v>
      </c>
      <c r="I9" s="70">
        <v>5</v>
      </c>
      <c r="J9" s="70">
        <v>5</v>
      </c>
      <c r="K9" s="70">
        <v>5</v>
      </c>
      <c r="L9" s="70">
        <v>5</v>
      </c>
      <c r="M9" s="70">
        <v>5</v>
      </c>
      <c r="N9" s="70">
        <v>5</v>
      </c>
      <c r="O9" s="70">
        <v>5</v>
      </c>
      <c r="P9" s="70">
        <v>5</v>
      </c>
      <c r="Q9" s="70">
        <v>5</v>
      </c>
    </row>
    <row r="10" spans="1:17">
      <c r="A10" s="82"/>
      <c r="B10" s="92"/>
      <c r="C10" s="46">
        <v>4</v>
      </c>
      <c r="D10" s="7" t="s">
        <v>5</v>
      </c>
      <c r="E10" s="42">
        <v>5</v>
      </c>
      <c r="F10" s="55"/>
      <c r="G10" s="74"/>
      <c r="H10" s="70">
        <v>5</v>
      </c>
      <c r="I10" s="70">
        <v>5</v>
      </c>
      <c r="J10" s="70">
        <v>5</v>
      </c>
      <c r="K10" s="70">
        <v>5</v>
      </c>
      <c r="L10" s="70">
        <v>5</v>
      </c>
      <c r="M10" s="70">
        <v>5</v>
      </c>
      <c r="N10" s="70">
        <v>5</v>
      </c>
      <c r="O10" s="70">
        <v>5</v>
      </c>
      <c r="P10" s="70"/>
      <c r="Q10" s="70">
        <v>5</v>
      </c>
    </row>
    <row r="11" spans="1:17" ht="37.5">
      <c r="A11" s="82"/>
      <c r="B11" s="103"/>
      <c r="C11" s="4">
        <v>5</v>
      </c>
      <c r="D11" s="8" t="s">
        <v>34</v>
      </c>
      <c r="E11" s="42">
        <v>5</v>
      </c>
      <c r="F11" s="55"/>
      <c r="G11" s="74"/>
      <c r="H11" s="70">
        <v>5</v>
      </c>
      <c r="I11" s="70">
        <v>5</v>
      </c>
      <c r="J11" s="133">
        <v>4.5</v>
      </c>
      <c r="K11" s="70">
        <v>5</v>
      </c>
      <c r="L11" s="133">
        <v>4.5</v>
      </c>
      <c r="M11" s="70">
        <v>5</v>
      </c>
      <c r="N11" s="70">
        <v>5</v>
      </c>
      <c r="O11" s="70">
        <v>5</v>
      </c>
      <c r="P11" s="70">
        <v>5</v>
      </c>
      <c r="Q11" s="133">
        <v>4.5</v>
      </c>
    </row>
    <row r="12" spans="1:17" ht="21.2" customHeight="1">
      <c r="A12" s="82">
        <v>2</v>
      </c>
      <c r="B12" s="92" t="s">
        <v>35</v>
      </c>
      <c r="C12" s="45">
        <v>1</v>
      </c>
      <c r="D12" s="10" t="s">
        <v>36</v>
      </c>
      <c r="E12" s="42">
        <v>5</v>
      </c>
      <c r="F12" s="55"/>
      <c r="G12" s="74"/>
      <c r="H12" s="70">
        <v>5</v>
      </c>
      <c r="I12" s="70">
        <v>5</v>
      </c>
      <c r="J12" s="70">
        <v>5</v>
      </c>
      <c r="K12" s="70">
        <v>5</v>
      </c>
      <c r="L12" s="70">
        <v>5</v>
      </c>
      <c r="M12" s="70">
        <v>5</v>
      </c>
      <c r="N12" s="70">
        <v>5</v>
      </c>
      <c r="O12" s="70">
        <v>5</v>
      </c>
      <c r="P12" s="70">
        <v>5</v>
      </c>
      <c r="Q12" s="70">
        <v>5</v>
      </c>
    </row>
    <row r="13" spans="1:17">
      <c r="A13" s="82"/>
      <c r="B13" s="92"/>
      <c r="C13" s="46">
        <v>2</v>
      </c>
      <c r="D13" s="11" t="s">
        <v>37</v>
      </c>
      <c r="E13" s="42">
        <v>5</v>
      </c>
      <c r="F13" s="55"/>
      <c r="G13" s="74"/>
      <c r="H13" s="70">
        <v>5</v>
      </c>
      <c r="I13" s="70">
        <v>5</v>
      </c>
      <c r="J13" s="70">
        <v>5</v>
      </c>
      <c r="K13" s="70">
        <v>5</v>
      </c>
      <c r="L13" s="70">
        <v>5</v>
      </c>
      <c r="M13" s="70">
        <v>5</v>
      </c>
      <c r="N13" s="70">
        <v>5</v>
      </c>
      <c r="O13" s="70">
        <v>5</v>
      </c>
      <c r="P13" s="70">
        <v>5</v>
      </c>
      <c r="Q13" s="70">
        <v>5</v>
      </c>
    </row>
    <row r="14" spans="1:17" ht="37.5">
      <c r="A14" s="82"/>
      <c r="B14" s="92"/>
      <c r="C14" s="46">
        <v>3</v>
      </c>
      <c r="D14" s="12" t="s">
        <v>16</v>
      </c>
      <c r="E14" s="42">
        <v>5</v>
      </c>
      <c r="F14" s="55"/>
      <c r="G14" s="74"/>
      <c r="H14" s="70">
        <v>5</v>
      </c>
      <c r="I14" s="70">
        <v>5</v>
      </c>
      <c r="J14" s="70">
        <v>5</v>
      </c>
      <c r="K14" s="70">
        <v>5</v>
      </c>
      <c r="L14" s="70">
        <v>5</v>
      </c>
      <c r="M14" s="70">
        <v>5</v>
      </c>
      <c r="N14" s="70">
        <v>5</v>
      </c>
      <c r="O14" s="70">
        <v>5</v>
      </c>
      <c r="P14" s="70">
        <v>5</v>
      </c>
      <c r="Q14" s="70">
        <v>5</v>
      </c>
    </row>
    <row r="15" spans="1:17">
      <c r="A15" s="82"/>
      <c r="B15" s="92"/>
      <c r="C15" s="46">
        <v>4</v>
      </c>
      <c r="D15" s="11" t="s">
        <v>38</v>
      </c>
      <c r="E15" s="42">
        <v>5</v>
      </c>
      <c r="F15" s="55"/>
      <c r="G15" s="74"/>
      <c r="H15" s="70">
        <v>5</v>
      </c>
      <c r="I15" s="70">
        <v>5</v>
      </c>
      <c r="J15" s="70">
        <v>5</v>
      </c>
      <c r="K15" s="70">
        <v>5</v>
      </c>
      <c r="L15" s="70">
        <v>5</v>
      </c>
      <c r="M15" s="70">
        <v>5</v>
      </c>
      <c r="N15" s="70">
        <v>5</v>
      </c>
      <c r="O15" s="70">
        <v>5</v>
      </c>
      <c r="P15" s="133">
        <v>4.5</v>
      </c>
      <c r="Q15" s="70">
        <v>5</v>
      </c>
    </row>
    <row r="16" spans="1:17" ht="59.25" customHeight="1">
      <c r="A16" s="82"/>
      <c r="B16" s="92"/>
      <c r="C16" s="4">
        <v>5</v>
      </c>
      <c r="D16" s="13" t="s">
        <v>43</v>
      </c>
      <c r="E16" s="42">
        <v>5</v>
      </c>
      <c r="F16" s="55"/>
      <c r="G16" s="74"/>
      <c r="H16" s="70">
        <v>5</v>
      </c>
      <c r="I16" s="70">
        <v>5</v>
      </c>
      <c r="J16" s="70">
        <v>5</v>
      </c>
      <c r="K16" s="70">
        <v>5</v>
      </c>
      <c r="L16" s="70">
        <v>5</v>
      </c>
      <c r="M16" s="70">
        <v>5</v>
      </c>
      <c r="N16" s="70">
        <v>5</v>
      </c>
      <c r="O16" s="70">
        <v>5</v>
      </c>
      <c r="P16" s="70">
        <v>5</v>
      </c>
      <c r="Q16" s="70">
        <v>5</v>
      </c>
    </row>
    <row r="17" spans="1:17" ht="42" customHeight="1">
      <c r="A17" s="82">
        <v>3</v>
      </c>
      <c r="B17" s="92" t="s">
        <v>39</v>
      </c>
      <c r="C17" s="45">
        <v>1</v>
      </c>
      <c r="D17" s="10" t="s">
        <v>6</v>
      </c>
      <c r="E17" s="42">
        <v>5</v>
      </c>
      <c r="F17" s="55"/>
      <c r="G17" s="74"/>
      <c r="H17" s="70">
        <v>5</v>
      </c>
      <c r="I17" s="70">
        <v>5</v>
      </c>
      <c r="J17" s="70">
        <v>5</v>
      </c>
      <c r="K17" s="70">
        <v>5</v>
      </c>
      <c r="L17" s="70">
        <v>5</v>
      </c>
      <c r="M17" s="70">
        <v>5</v>
      </c>
      <c r="N17" s="70">
        <v>5</v>
      </c>
      <c r="O17" s="70">
        <v>5</v>
      </c>
      <c r="P17" s="70">
        <v>5</v>
      </c>
      <c r="Q17" s="70">
        <v>5</v>
      </c>
    </row>
    <row r="18" spans="1:17" ht="37.5">
      <c r="A18" s="82"/>
      <c r="B18" s="92"/>
      <c r="C18" s="46">
        <v>2</v>
      </c>
      <c r="D18" s="11" t="s">
        <v>7</v>
      </c>
      <c r="E18" s="42">
        <v>5</v>
      </c>
      <c r="F18" s="55"/>
      <c r="G18" s="74"/>
      <c r="H18" s="70">
        <v>5</v>
      </c>
      <c r="I18" s="70">
        <v>5</v>
      </c>
      <c r="J18" s="70">
        <v>5</v>
      </c>
      <c r="K18" s="70">
        <v>5</v>
      </c>
      <c r="L18" s="70">
        <v>5</v>
      </c>
      <c r="M18" s="70">
        <v>5</v>
      </c>
      <c r="N18" s="70">
        <v>5</v>
      </c>
      <c r="O18" s="70">
        <v>5</v>
      </c>
      <c r="P18" s="70">
        <v>5</v>
      </c>
      <c r="Q18" s="70">
        <v>5</v>
      </c>
    </row>
    <row r="19" spans="1:17" ht="37.5">
      <c r="A19" s="82"/>
      <c r="B19" s="92"/>
      <c r="C19" s="46">
        <v>3</v>
      </c>
      <c r="D19" s="11" t="s">
        <v>18</v>
      </c>
      <c r="E19" s="42">
        <v>5</v>
      </c>
      <c r="F19" s="55"/>
      <c r="G19" s="74"/>
      <c r="H19" s="70">
        <v>5</v>
      </c>
      <c r="I19" s="70">
        <v>5</v>
      </c>
      <c r="J19" s="70">
        <v>5</v>
      </c>
      <c r="K19" s="70">
        <v>5</v>
      </c>
      <c r="L19" s="70">
        <v>5</v>
      </c>
      <c r="M19" s="70">
        <v>5</v>
      </c>
      <c r="N19" s="70">
        <v>5</v>
      </c>
      <c r="O19" s="70">
        <v>5</v>
      </c>
      <c r="P19" s="70">
        <v>5</v>
      </c>
      <c r="Q19" s="70">
        <v>5</v>
      </c>
    </row>
    <row r="20" spans="1:17" ht="37.5">
      <c r="A20" s="82"/>
      <c r="B20" s="92"/>
      <c r="C20" s="46">
        <v>4</v>
      </c>
      <c r="D20" s="11" t="s">
        <v>8</v>
      </c>
      <c r="E20" s="42">
        <v>5</v>
      </c>
      <c r="F20" s="55"/>
      <c r="G20" s="74"/>
      <c r="H20" s="70">
        <v>5</v>
      </c>
      <c r="I20" s="70">
        <v>5</v>
      </c>
      <c r="J20" s="70">
        <v>5</v>
      </c>
      <c r="K20" s="70">
        <v>5</v>
      </c>
      <c r="L20" s="70">
        <v>5</v>
      </c>
      <c r="M20" s="70">
        <v>5</v>
      </c>
      <c r="N20" s="70">
        <v>5</v>
      </c>
      <c r="O20" s="70">
        <v>5</v>
      </c>
      <c r="P20" s="70">
        <v>5</v>
      </c>
      <c r="Q20" s="133">
        <v>4.5</v>
      </c>
    </row>
    <row r="21" spans="1:17">
      <c r="A21" s="82"/>
      <c r="B21" s="92"/>
      <c r="C21" s="48">
        <v>5</v>
      </c>
      <c r="D21" s="15" t="s">
        <v>9</v>
      </c>
      <c r="E21" s="42">
        <v>5</v>
      </c>
      <c r="F21" s="55"/>
      <c r="G21" s="74"/>
      <c r="H21" s="70">
        <v>5</v>
      </c>
      <c r="I21" s="70">
        <v>5</v>
      </c>
      <c r="J21" s="70">
        <v>5</v>
      </c>
      <c r="K21" s="70">
        <v>5</v>
      </c>
      <c r="L21" s="70">
        <v>5</v>
      </c>
      <c r="M21" s="70">
        <v>5</v>
      </c>
      <c r="N21" s="70">
        <v>5</v>
      </c>
      <c r="O21" s="70">
        <v>5</v>
      </c>
      <c r="P21" s="70">
        <v>5</v>
      </c>
      <c r="Q21" s="70">
        <v>5</v>
      </c>
    </row>
    <row r="22" spans="1:17" ht="21.2" customHeight="1">
      <c r="A22" s="82">
        <v>4</v>
      </c>
      <c r="B22" s="92" t="s">
        <v>28</v>
      </c>
      <c r="C22" s="45">
        <v>1</v>
      </c>
      <c r="D22" s="13" t="s">
        <v>10</v>
      </c>
      <c r="E22" s="42">
        <v>5</v>
      </c>
      <c r="F22" s="55"/>
      <c r="G22" s="74"/>
      <c r="H22" s="70">
        <v>5</v>
      </c>
      <c r="I22" s="70">
        <v>5</v>
      </c>
      <c r="J22" s="70">
        <v>5</v>
      </c>
      <c r="K22" s="133">
        <v>4.5</v>
      </c>
      <c r="L22" s="70">
        <v>5</v>
      </c>
      <c r="M22" s="70">
        <v>5</v>
      </c>
      <c r="N22" s="70">
        <v>5</v>
      </c>
      <c r="O22" s="70">
        <v>5</v>
      </c>
      <c r="P22" s="70">
        <v>5</v>
      </c>
      <c r="Q22" s="70">
        <v>5</v>
      </c>
    </row>
    <row r="23" spans="1:17">
      <c r="A23" s="82"/>
      <c r="B23" s="92"/>
      <c r="C23" s="46">
        <v>2</v>
      </c>
      <c r="D23" s="11" t="s">
        <v>40</v>
      </c>
      <c r="E23" s="42">
        <v>5</v>
      </c>
      <c r="F23" s="55"/>
      <c r="G23" s="74"/>
      <c r="H23" s="70">
        <v>5</v>
      </c>
      <c r="I23" s="70">
        <v>5</v>
      </c>
      <c r="J23" s="70">
        <v>5</v>
      </c>
      <c r="K23" s="70">
        <v>5</v>
      </c>
      <c r="L23" s="70">
        <v>5</v>
      </c>
      <c r="M23" s="70">
        <v>5</v>
      </c>
      <c r="N23" s="70">
        <v>5</v>
      </c>
      <c r="O23" s="70">
        <v>5</v>
      </c>
      <c r="P23" s="70">
        <v>5</v>
      </c>
      <c r="Q23" s="70">
        <v>5</v>
      </c>
    </row>
    <row r="24" spans="1:17">
      <c r="A24" s="82"/>
      <c r="B24" s="92"/>
      <c r="C24" s="46">
        <v>3</v>
      </c>
      <c r="D24" s="11" t="s">
        <v>12</v>
      </c>
      <c r="E24" s="42">
        <v>5</v>
      </c>
      <c r="F24" s="55"/>
      <c r="G24" s="74"/>
      <c r="H24" s="70">
        <v>5</v>
      </c>
      <c r="I24" s="70">
        <v>5</v>
      </c>
      <c r="J24" s="70">
        <v>5</v>
      </c>
      <c r="K24" s="70">
        <v>5</v>
      </c>
      <c r="L24" s="70">
        <v>5</v>
      </c>
      <c r="M24" s="70">
        <v>5</v>
      </c>
      <c r="N24" s="70">
        <v>5</v>
      </c>
      <c r="O24" s="70">
        <v>5</v>
      </c>
      <c r="P24" s="70">
        <v>5</v>
      </c>
      <c r="Q24" s="70">
        <v>5</v>
      </c>
    </row>
    <row r="25" spans="1:17">
      <c r="A25" s="82"/>
      <c r="B25" s="92"/>
      <c r="C25" s="46">
        <v>4</v>
      </c>
      <c r="D25" s="11" t="s">
        <v>13</v>
      </c>
      <c r="E25" s="42">
        <v>5</v>
      </c>
      <c r="F25" s="55"/>
      <c r="G25" s="74"/>
      <c r="H25" s="70">
        <v>5</v>
      </c>
      <c r="I25" s="70">
        <v>5</v>
      </c>
      <c r="J25" s="70">
        <v>5</v>
      </c>
      <c r="K25" s="70">
        <v>5</v>
      </c>
      <c r="L25" s="70">
        <v>5</v>
      </c>
      <c r="M25" s="70">
        <v>5</v>
      </c>
      <c r="N25" s="70">
        <v>5</v>
      </c>
      <c r="O25" s="70">
        <v>5</v>
      </c>
      <c r="P25" s="70">
        <v>5</v>
      </c>
      <c r="Q25" s="70">
        <v>5</v>
      </c>
    </row>
    <row r="26" spans="1:17">
      <c r="A26" s="82"/>
      <c r="B26" s="92"/>
      <c r="C26" s="4">
        <v>5</v>
      </c>
      <c r="D26" s="13" t="s">
        <v>46</v>
      </c>
      <c r="E26" s="42">
        <v>5</v>
      </c>
      <c r="F26" s="55"/>
      <c r="G26" s="74"/>
      <c r="H26" s="70">
        <v>5</v>
      </c>
      <c r="I26" s="70">
        <v>5</v>
      </c>
      <c r="J26" s="70">
        <v>5</v>
      </c>
      <c r="K26" s="70">
        <v>5</v>
      </c>
      <c r="L26" s="70">
        <v>5</v>
      </c>
      <c r="M26" s="70">
        <v>5</v>
      </c>
      <c r="N26" s="70">
        <v>5</v>
      </c>
      <c r="O26" s="70">
        <v>5</v>
      </c>
      <c r="P26" s="70">
        <v>5</v>
      </c>
      <c r="Q26" s="70">
        <v>5</v>
      </c>
    </row>
    <row r="27" spans="1:17" ht="24" customHeight="1">
      <c r="A27" s="82">
        <v>5</v>
      </c>
      <c r="B27" s="93" t="s">
        <v>30</v>
      </c>
      <c r="C27" s="45">
        <v>1</v>
      </c>
      <c r="D27" s="10" t="s">
        <v>33</v>
      </c>
      <c r="E27" s="42">
        <v>5</v>
      </c>
      <c r="F27" s="55"/>
      <c r="G27" s="74"/>
      <c r="H27" s="70">
        <v>5</v>
      </c>
      <c r="I27" s="70">
        <v>5</v>
      </c>
      <c r="J27" s="70">
        <v>5</v>
      </c>
      <c r="K27" s="70">
        <v>5</v>
      </c>
      <c r="L27" s="70">
        <v>5</v>
      </c>
      <c r="M27" s="70">
        <v>5</v>
      </c>
      <c r="N27" s="70">
        <v>5</v>
      </c>
      <c r="O27" s="70">
        <v>5</v>
      </c>
      <c r="P27" s="70">
        <v>5</v>
      </c>
      <c r="Q27" s="70">
        <v>5</v>
      </c>
    </row>
    <row r="28" spans="1:17">
      <c r="A28" s="82"/>
      <c r="B28" s="94"/>
      <c r="C28" s="46">
        <v>2</v>
      </c>
      <c r="D28" s="11" t="s">
        <v>32</v>
      </c>
      <c r="E28" s="42">
        <v>5</v>
      </c>
      <c r="F28" s="55"/>
      <c r="G28" s="74"/>
      <c r="H28" s="70">
        <v>5</v>
      </c>
      <c r="I28" s="70">
        <v>5</v>
      </c>
      <c r="J28" s="70">
        <v>5</v>
      </c>
      <c r="K28" s="70">
        <v>5</v>
      </c>
      <c r="L28" s="70">
        <v>5</v>
      </c>
      <c r="M28" s="70">
        <v>5</v>
      </c>
      <c r="N28" s="70">
        <v>5</v>
      </c>
      <c r="O28" s="70">
        <v>5</v>
      </c>
      <c r="P28" s="70">
        <v>5</v>
      </c>
      <c r="Q28" s="70">
        <v>5</v>
      </c>
    </row>
    <row r="29" spans="1:17">
      <c r="A29" s="82"/>
      <c r="B29" s="94"/>
      <c r="C29" s="46">
        <v>3</v>
      </c>
      <c r="D29" s="11" t="s">
        <v>14</v>
      </c>
      <c r="E29" s="42">
        <v>5</v>
      </c>
      <c r="F29" s="55"/>
      <c r="G29" s="74"/>
      <c r="H29" s="70">
        <v>5</v>
      </c>
      <c r="I29" s="70">
        <v>5</v>
      </c>
      <c r="J29" s="70">
        <v>5</v>
      </c>
      <c r="K29" s="70">
        <v>5</v>
      </c>
      <c r="L29" s="70">
        <v>5</v>
      </c>
      <c r="M29" s="70">
        <v>5</v>
      </c>
      <c r="N29" s="70">
        <v>5</v>
      </c>
      <c r="O29" s="70">
        <v>5</v>
      </c>
      <c r="P29" s="70">
        <v>5</v>
      </c>
      <c r="Q29" s="70">
        <v>5</v>
      </c>
    </row>
    <row r="30" spans="1:17">
      <c r="A30" s="82"/>
      <c r="B30" s="95"/>
      <c r="C30" s="47">
        <v>4</v>
      </c>
      <c r="D30" s="17" t="s">
        <v>31</v>
      </c>
      <c r="E30" s="42">
        <v>5</v>
      </c>
      <c r="F30" s="55"/>
      <c r="G30" s="74"/>
      <c r="H30" s="70">
        <v>5</v>
      </c>
      <c r="I30" s="70">
        <v>5</v>
      </c>
      <c r="J30" s="70">
        <v>5</v>
      </c>
      <c r="K30" s="70">
        <v>5</v>
      </c>
      <c r="L30" s="70">
        <v>5</v>
      </c>
      <c r="M30" s="70">
        <v>5</v>
      </c>
      <c r="N30" s="70">
        <v>5</v>
      </c>
      <c r="O30" s="70">
        <v>5</v>
      </c>
      <c r="P30" s="70">
        <v>5</v>
      </c>
      <c r="Q30" s="70">
        <v>5</v>
      </c>
    </row>
    <row r="31" spans="1:17">
      <c r="A31" s="82">
        <v>6</v>
      </c>
      <c r="B31" s="92" t="s">
        <v>20</v>
      </c>
      <c r="C31" s="45">
        <v>1</v>
      </c>
      <c r="D31" s="10" t="s">
        <v>22</v>
      </c>
      <c r="E31" s="53"/>
      <c r="F31" s="42">
        <v>5</v>
      </c>
      <c r="G31" s="72">
        <v>5</v>
      </c>
      <c r="H31" s="71"/>
      <c r="I31" s="71"/>
      <c r="J31" s="71"/>
      <c r="K31" s="71"/>
      <c r="L31" s="71"/>
      <c r="M31" s="71"/>
      <c r="N31" s="71"/>
      <c r="O31" s="71"/>
      <c r="P31" s="71"/>
      <c r="Q31" s="71"/>
    </row>
    <row r="32" spans="1:17">
      <c r="A32" s="82"/>
      <c r="B32" s="92"/>
      <c r="C32" s="46">
        <v>2</v>
      </c>
      <c r="D32" s="11" t="s">
        <v>11</v>
      </c>
      <c r="E32" s="53"/>
      <c r="F32" s="42">
        <v>5</v>
      </c>
      <c r="G32" s="72">
        <v>5</v>
      </c>
      <c r="H32" s="71"/>
      <c r="I32" s="71"/>
      <c r="J32" s="71"/>
      <c r="K32" s="71"/>
      <c r="L32" s="71"/>
      <c r="M32" s="71"/>
      <c r="N32" s="71"/>
      <c r="O32" s="71"/>
      <c r="P32" s="71"/>
      <c r="Q32" s="71"/>
    </row>
    <row r="33" spans="1:17">
      <c r="A33" s="82"/>
      <c r="B33" s="92"/>
      <c r="C33" s="46">
        <v>3</v>
      </c>
      <c r="D33" s="11" t="s">
        <v>23</v>
      </c>
      <c r="E33" s="53"/>
      <c r="F33" s="42">
        <v>5</v>
      </c>
      <c r="G33" s="72">
        <v>5</v>
      </c>
      <c r="H33" s="71"/>
      <c r="I33" s="71"/>
      <c r="J33" s="71"/>
      <c r="K33" s="71"/>
      <c r="L33" s="71"/>
      <c r="M33" s="71"/>
      <c r="N33" s="71"/>
      <c r="O33" s="71"/>
      <c r="P33" s="71"/>
      <c r="Q33" s="71"/>
    </row>
    <row r="34" spans="1:17">
      <c r="A34" s="82"/>
      <c r="B34" s="92"/>
      <c r="C34" s="47">
        <v>4</v>
      </c>
      <c r="D34" s="13" t="s">
        <v>21</v>
      </c>
      <c r="E34" s="53"/>
      <c r="F34" s="42">
        <v>5</v>
      </c>
      <c r="G34" s="72">
        <v>5</v>
      </c>
      <c r="H34" s="71"/>
      <c r="I34" s="71"/>
      <c r="J34" s="71"/>
      <c r="K34" s="71"/>
      <c r="L34" s="71"/>
      <c r="M34" s="71"/>
      <c r="N34" s="71"/>
      <c r="O34" s="71"/>
      <c r="P34" s="71"/>
      <c r="Q34" s="71"/>
    </row>
    <row r="35" spans="1:17">
      <c r="A35" s="82">
        <v>7</v>
      </c>
      <c r="B35" s="84" t="s">
        <v>41</v>
      </c>
      <c r="C35" s="18">
        <v>1</v>
      </c>
      <c r="D35" s="19" t="s">
        <v>26</v>
      </c>
      <c r="E35" s="42">
        <v>5</v>
      </c>
      <c r="F35" s="54"/>
      <c r="G35" s="74"/>
      <c r="H35" s="70">
        <v>5</v>
      </c>
      <c r="I35" s="70">
        <v>5</v>
      </c>
      <c r="J35" s="70">
        <v>5</v>
      </c>
      <c r="K35" s="70">
        <v>5</v>
      </c>
      <c r="L35" s="70">
        <v>5</v>
      </c>
      <c r="M35" s="70">
        <v>5</v>
      </c>
      <c r="N35" s="70">
        <v>5</v>
      </c>
      <c r="O35" s="70">
        <v>5</v>
      </c>
      <c r="P35" s="70">
        <v>5</v>
      </c>
      <c r="Q35" s="70">
        <v>5</v>
      </c>
    </row>
    <row r="36" spans="1:17">
      <c r="A36" s="82"/>
      <c r="B36" s="85"/>
      <c r="C36" s="20">
        <v>2</v>
      </c>
      <c r="D36" s="21" t="s">
        <v>24</v>
      </c>
      <c r="E36" s="42">
        <v>5</v>
      </c>
      <c r="F36" s="55"/>
      <c r="G36" s="74"/>
      <c r="H36" s="70">
        <v>5</v>
      </c>
      <c r="I36" s="70">
        <v>5</v>
      </c>
      <c r="J36" s="70">
        <v>5</v>
      </c>
      <c r="K36" s="70">
        <v>5</v>
      </c>
      <c r="L36" s="70">
        <v>5</v>
      </c>
      <c r="M36" s="70">
        <v>5</v>
      </c>
      <c r="N36" s="70">
        <v>5</v>
      </c>
      <c r="O36" s="70">
        <v>5</v>
      </c>
      <c r="P36" s="70">
        <v>5</v>
      </c>
      <c r="Q36" s="70">
        <v>5</v>
      </c>
    </row>
    <row r="37" spans="1:17">
      <c r="A37" s="82"/>
      <c r="B37" s="85"/>
      <c r="C37" s="22">
        <v>3</v>
      </c>
      <c r="D37" s="21" t="s">
        <v>25</v>
      </c>
      <c r="E37" s="42">
        <v>5</v>
      </c>
      <c r="F37" s="55"/>
      <c r="G37" s="74"/>
      <c r="H37" s="70">
        <v>5</v>
      </c>
      <c r="I37" s="70">
        <v>5</v>
      </c>
      <c r="J37" s="70">
        <v>5</v>
      </c>
      <c r="K37" s="70">
        <v>5</v>
      </c>
      <c r="L37" s="70">
        <v>5</v>
      </c>
      <c r="M37" s="70">
        <v>5</v>
      </c>
      <c r="N37" s="70">
        <v>5</v>
      </c>
      <c r="O37" s="70">
        <v>5</v>
      </c>
      <c r="P37" s="70">
        <v>5</v>
      </c>
      <c r="Q37" s="70">
        <v>5</v>
      </c>
    </row>
    <row r="38" spans="1:17">
      <c r="A38" s="83"/>
      <c r="B38" s="86"/>
      <c r="C38" s="22">
        <v>4</v>
      </c>
      <c r="D38" s="23" t="s">
        <v>42</v>
      </c>
      <c r="E38" s="44">
        <v>5</v>
      </c>
      <c r="F38" s="55"/>
      <c r="G38" s="74"/>
      <c r="H38" s="70">
        <v>5</v>
      </c>
      <c r="I38" s="70">
        <v>5</v>
      </c>
      <c r="J38" s="70">
        <v>5</v>
      </c>
      <c r="K38" s="70">
        <v>5</v>
      </c>
      <c r="L38" s="70">
        <v>5</v>
      </c>
      <c r="M38" s="70">
        <v>5</v>
      </c>
      <c r="N38" s="70">
        <v>5</v>
      </c>
      <c r="O38" s="70">
        <v>5</v>
      </c>
      <c r="P38" s="70">
        <v>5</v>
      </c>
      <c r="Q38" s="70">
        <v>5</v>
      </c>
    </row>
    <row r="39" spans="1:17" ht="37.5">
      <c r="A39" s="83"/>
      <c r="B39" s="86"/>
      <c r="C39" s="24">
        <v>5</v>
      </c>
      <c r="D39" s="25" t="s">
        <v>44</v>
      </c>
      <c r="E39" s="42">
        <v>5</v>
      </c>
      <c r="F39" s="55"/>
      <c r="G39" s="74"/>
      <c r="H39" s="70">
        <v>5</v>
      </c>
      <c r="I39" s="70">
        <v>5</v>
      </c>
      <c r="J39" s="70">
        <v>5</v>
      </c>
      <c r="K39" s="70">
        <v>5</v>
      </c>
      <c r="L39" s="70">
        <v>5</v>
      </c>
      <c r="M39" s="70">
        <v>5</v>
      </c>
      <c r="N39" s="70">
        <v>5</v>
      </c>
      <c r="O39" s="70">
        <v>5</v>
      </c>
      <c r="P39" s="70">
        <v>5</v>
      </c>
      <c r="Q39" s="70">
        <v>5</v>
      </c>
    </row>
    <row r="40" spans="1:17">
      <c r="A40" s="26"/>
      <c r="B40" s="27"/>
      <c r="C40" s="1"/>
      <c r="D40" s="28"/>
      <c r="E40" s="29"/>
      <c r="F40" s="30"/>
      <c r="G40" s="29"/>
      <c r="H40" s="29"/>
      <c r="I40" s="29"/>
      <c r="J40" s="29"/>
      <c r="K40" s="29"/>
    </row>
    <row r="41" spans="1:17">
      <c r="C41" s="1"/>
      <c r="D41" s="31"/>
      <c r="G41" s="32"/>
    </row>
    <row r="42" spans="1:17">
      <c r="C42" s="1"/>
      <c r="D42" s="33"/>
      <c r="E42" s="105"/>
      <c r="F42" s="105"/>
      <c r="G42" s="105"/>
      <c r="H42" s="105"/>
      <c r="I42" s="105"/>
      <c r="J42" s="2"/>
      <c r="L42" s="3"/>
    </row>
    <row r="43" spans="1:17">
      <c r="C43" s="1"/>
      <c r="D43" s="33"/>
      <c r="E43" s="105"/>
      <c r="F43" s="105"/>
      <c r="G43" s="105"/>
      <c r="H43" s="105"/>
      <c r="I43" s="105"/>
    </row>
    <row r="44" spans="1:17">
      <c r="C44" s="1"/>
      <c r="D44" s="33"/>
    </row>
    <row r="45" spans="1:17">
      <c r="C45" s="1"/>
      <c r="D45" s="33"/>
    </row>
    <row r="46" spans="1:17" ht="21.2" customHeight="1"/>
    <row r="53" ht="30.2" customHeight="1"/>
  </sheetData>
  <mergeCells count="34">
    <mergeCell ref="A1:Q1"/>
    <mergeCell ref="A2:Q2"/>
    <mergeCell ref="A3:Q3"/>
    <mergeCell ref="A4:A6"/>
    <mergeCell ref="B4:D6"/>
    <mergeCell ref="E4:F4"/>
    <mergeCell ref="G4:Q4"/>
    <mergeCell ref="E5:E6"/>
    <mergeCell ref="F5:F6"/>
    <mergeCell ref="I5:I6"/>
    <mergeCell ref="P5:P6"/>
    <mergeCell ref="Q5:Q6"/>
    <mergeCell ref="A7:A11"/>
    <mergeCell ref="B7:B11"/>
    <mergeCell ref="A12:A16"/>
    <mergeCell ref="B12:B16"/>
    <mergeCell ref="J5:J6"/>
    <mergeCell ref="K5:K6"/>
    <mergeCell ref="L5:L6"/>
    <mergeCell ref="M5:M6"/>
    <mergeCell ref="N5:N6"/>
    <mergeCell ref="O5:O6"/>
    <mergeCell ref="E43:I43"/>
    <mergeCell ref="A17:A21"/>
    <mergeCell ref="B17:B21"/>
    <mergeCell ref="A22:A26"/>
    <mergeCell ref="B22:B26"/>
    <mergeCell ref="A27:A30"/>
    <mergeCell ref="B27:B30"/>
    <mergeCell ref="A31:A34"/>
    <mergeCell ref="B31:B34"/>
    <mergeCell ref="A35:A39"/>
    <mergeCell ref="B35:B39"/>
    <mergeCell ref="E42:I42"/>
  </mergeCells>
  <pageMargins left="0.35433070866141736" right="0.19685039370078741" top="0.43307086614173229" bottom="0.31496062992125984" header="0.15748031496062992" footer="0.19685039370078741"/>
  <pageSetup paperSize="9" scale="7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499984740745262"/>
  </sheetPr>
  <dimension ref="A1:S55"/>
  <sheetViews>
    <sheetView showGridLines="0" view="pageBreakPreview" topLeftCell="B1" zoomScale="70" zoomScaleNormal="40" zoomScaleSheetLayoutView="70" workbookViewId="0">
      <pane ySplit="5" topLeftCell="A6" activePane="bottomLeft" state="frozen"/>
      <selection activeCell="B1" sqref="B1"/>
      <selection pane="bottomLeft" activeCell="O37" sqref="O37"/>
    </sheetView>
  </sheetViews>
  <sheetFormatPr defaultColWidth="9" defaultRowHeight="20.25"/>
  <cols>
    <col min="1" max="1" width="0.42578125" style="2" hidden="1" customWidth="1"/>
    <col min="2" max="2" width="4.42578125" style="2" customWidth="1"/>
    <col min="3" max="3" width="24.85546875" style="2" customWidth="1"/>
    <col min="4" max="4" width="4.42578125" style="2" customWidth="1"/>
    <col min="5" max="5" width="52.42578125" style="2" customWidth="1"/>
    <col min="6" max="6" width="7.85546875" style="2" bestFit="1" customWidth="1"/>
    <col min="7" max="7" width="5.140625" style="2" customWidth="1"/>
    <col min="8" max="8" width="7.42578125" style="3" bestFit="1" customWidth="1"/>
    <col min="9" max="9" width="8.5703125" style="3" customWidth="1"/>
    <col min="10" max="10" width="9" style="3" customWidth="1"/>
    <col min="11" max="12" width="8.85546875" style="3" bestFit="1" customWidth="1"/>
    <col min="13" max="13" width="9" style="2" customWidth="1"/>
    <col min="14" max="14" width="8.85546875" style="2" bestFit="1" customWidth="1"/>
    <col min="15" max="15" width="10.28515625" style="2" bestFit="1" customWidth="1"/>
    <col min="16" max="16" width="9.28515625" style="2" bestFit="1" customWidth="1"/>
    <col min="17" max="17" width="9.140625" style="2" bestFit="1" customWidth="1"/>
    <col min="18" max="18" width="10.28515625" style="2" bestFit="1" customWidth="1"/>
    <col min="19" max="19" width="10.140625" style="2" bestFit="1" customWidth="1"/>
    <col min="20" max="16384" width="9" style="2"/>
  </cols>
  <sheetData>
    <row r="1" spans="2:19">
      <c r="B1" s="110" t="s">
        <v>27</v>
      </c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2:19">
      <c r="B2" s="110" t="s">
        <v>15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2:19">
      <c r="B3" s="132" t="s">
        <v>47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</row>
    <row r="4" spans="2:19" ht="26.45" customHeight="1">
      <c r="B4" s="104" t="s">
        <v>0</v>
      </c>
      <c r="C4" s="96" t="s">
        <v>1</v>
      </c>
      <c r="D4" s="97"/>
      <c r="E4" s="98"/>
      <c r="F4" s="124" t="s">
        <v>2</v>
      </c>
      <c r="G4" s="125"/>
      <c r="H4" s="126" t="s">
        <v>49</v>
      </c>
      <c r="I4" s="127"/>
      <c r="J4" s="127"/>
      <c r="K4" s="127"/>
      <c r="L4" s="127"/>
      <c r="M4" s="127"/>
      <c r="N4" s="127"/>
      <c r="O4" s="127"/>
      <c r="P4" s="127"/>
      <c r="Q4" s="127"/>
      <c r="R4" s="128"/>
    </row>
    <row r="5" spans="2:19" ht="42" customHeight="1">
      <c r="B5" s="104"/>
      <c r="C5" s="99"/>
      <c r="D5" s="100"/>
      <c r="E5" s="101"/>
      <c r="F5" s="50" t="s">
        <v>62</v>
      </c>
      <c r="G5" s="50" t="s">
        <v>61</v>
      </c>
      <c r="H5" s="39" t="s">
        <v>51</v>
      </c>
      <c r="I5" s="39" t="s">
        <v>63</v>
      </c>
      <c r="J5" s="39" t="s">
        <v>60</v>
      </c>
      <c r="K5" s="39" t="s">
        <v>52</v>
      </c>
      <c r="L5" s="39" t="s">
        <v>59</v>
      </c>
      <c r="M5" s="39" t="s">
        <v>53</v>
      </c>
      <c r="N5" s="39" t="s">
        <v>54</v>
      </c>
      <c r="O5" s="39" t="s">
        <v>55</v>
      </c>
      <c r="P5" s="39" t="s">
        <v>56</v>
      </c>
      <c r="Q5" s="52" t="s">
        <v>57</v>
      </c>
      <c r="R5" s="39" t="s">
        <v>58</v>
      </c>
      <c r="S5" s="39" t="s">
        <v>17</v>
      </c>
    </row>
    <row r="6" spans="2:19" ht="37.5">
      <c r="B6" s="82">
        <v>1</v>
      </c>
      <c r="C6" s="102" t="s">
        <v>29</v>
      </c>
      <c r="D6" s="4">
        <v>1</v>
      </c>
      <c r="E6" s="5" t="s">
        <v>48</v>
      </c>
      <c r="F6" s="49">
        <v>5</v>
      </c>
      <c r="G6" s="56"/>
      <c r="H6" s="73"/>
      <c r="I6" s="134">
        <f>พี่นัน!H7+พี่วัลย์!H7+พี่ตูน!H7+เพลง!H7</f>
        <v>20</v>
      </c>
      <c r="J6" s="134">
        <f>พี่นัน!I7+พี่วัลย์!I7+พี่ตูน!I7+เพลง!I7</f>
        <v>20</v>
      </c>
      <c r="K6" s="134">
        <f>พี่นัน!J7+พี่วัลย์!J7+พี่ตูน!J7+เพลง!J7</f>
        <v>20</v>
      </c>
      <c r="L6" s="134">
        <f>พี่นัน!K7+พี่วัลย์!K7+พี่ตูน!K7+เพลง!K7</f>
        <v>20</v>
      </c>
      <c r="M6" s="134">
        <f>พี่นัน!L7+พี่วัลย์!L7+พี่ตูน!L7+เพลง!L7</f>
        <v>20</v>
      </c>
      <c r="N6" s="134">
        <f>พี่นัน!M7+พี่วัลย์!M7+พี่ตูน!M7+เพลง!M7</f>
        <v>20</v>
      </c>
      <c r="O6" s="134">
        <f>พี่นัน!N7+พี่วัลย์!N7+พี่ตูน!N7+เพลง!N7</f>
        <v>20</v>
      </c>
      <c r="P6" s="134">
        <f>พี่นัน!O7+พี่วัลย์!O7+พี่ตูน!O7+เพลง!O7</f>
        <v>20</v>
      </c>
      <c r="Q6" s="134">
        <f>พี่นัน!P7+พี่วัลย์!P7+พี่ตูน!P7+เพลง!P7</f>
        <v>20</v>
      </c>
      <c r="R6" s="134">
        <f>พี่นัน!Q7+พี่วัลย์!Q7+พี่ตูน!Q7+เพลง!Q7</f>
        <v>20</v>
      </c>
      <c r="S6" s="135">
        <f>SUM(I6:R6)/10</f>
        <v>20</v>
      </c>
    </row>
    <row r="7" spans="2:19" ht="60.75" customHeight="1">
      <c r="B7" s="82"/>
      <c r="C7" s="92"/>
      <c r="D7" s="6">
        <v>2</v>
      </c>
      <c r="E7" s="7" t="s">
        <v>45</v>
      </c>
      <c r="F7" s="42">
        <v>5</v>
      </c>
      <c r="G7" s="55"/>
      <c r="H7" s="74"/>
      <c r="I7" s="134">
        <f>พี่นัน!H8+พี่วัลย์!H8+พี่ตูน!H8+เพลง!H8</f>
        <v>19</v>
      </c>
      <c r="J7" s="134">
        <f>พี่นัน!I8+พี่วัลย์!I8+พี่ตูน!I8+เพลง!I8</f>
        <v>20</v>
      </c>
      <c r="K7" s="134">
        <f>พี่นัน!J8+พี่วัลย์!J8+พี่ตูน!J8+เพลง!J8</f>
        <v>20</v>
      </c>
      <c r="L7" s="134">
        <f>พี่นัน!K8+พี่วัลย์!K8+พี่ตูน!K8+เพลง!K8</f>
        <v>20</v>
      </c>
      <c r="M7" s="134">
        <f>พี่นัน!L8+พี่วัลย์!L8+พี่ตูน!L8+เพลง!L8</f>
        <v>20</v>
      </c>
      <c r="N7" s="134">
        <f>พี่นัน!M8+พี่วัลย์!M8+พี่ตูน!M8+เพลง!M8</f>
        <v>19</v>
      </c>
      <c r="O7" s="134">
        <f>พี่นัน!N8+พี่วัลย์!N8+พี่ตูน!N8+เพลง!N8</f>
        <v>19</v>
      </c>
      <c r="P7" s="134">
        <f>พี่นัน!O8+พี่วัลย์!O8+พี่ตูน!O8+เพลง!O8</f>
        <v>20</v>
      </c>
      <c r="Q7" s="134">
        <f>พี่นัน!P8+พี่วัลย์!P8+พี่ตูน!P8+เพลง!P8</f>
        <v>19</v>
      </c>
      <c r="R7" s="134">
        <f>พี่นัน!Q8+พี่วัลย์!Q8+พี่ตูน!Q8+เพลง!Q8</f>
        <v>19</v>
      </c>
      <c r="S7" s="136">
        <f t="shared" ref="S7:S33" si="0">SUM(I7:R7)/10</f>
        <v>19.5</v>
      </c>
    </row>
    <row r="8" spans="2:19" ht="37.5">
      <c r="B8" s="82"/>
      <c r="C8" s="92"/>
      <c r="D8" s="6">
        <v>3</v>
      </c>
      <c r="E8" s="7" t="s">
        <v>4</v>
      </c>
      <c r="F8" s="42">
        <v>5</v>
      </c>
      <c r="G8" s="55"/>
      <c r="H8" s="74"/>
      <c r="I8" s="134">
        <f>พี่นัน!H9+พี่วัลย์!H9+พี่ตูน!H9+เพลง!H9</f>
        <v>20</v>
      </c>
      <c r="J8" s="134">
        <f>พี่นัน!I9+พี่วัลย์!I9+พี่ตูน!I9+เพลง!I9</f>
        <v>20</v>
      </c>
      <c r="K8" s="134">
        <f>พี่นัน!J9+พี่วัลย์!J9+พี่ตูน!J9+เพลง!J9</f>
        <v>20</v>
      </c>
      <c r="L8" s="134">
        <f>พี่นัน!K9+พี่วัลย์!K9+พี่ตูน!K9+เพลง!K9</f>
        <v>19.5</v>
      </c>
      <c r="M8" s="134">
        <f>พี่นัน!L9+พี่วัลย์!L9+พี่ตูน!L9+เพลง!L9</f>
        <v>20</v>
      </c>
      <c r="N8" s="134">
        <f>พี่นัน!M9+พี่วัลย์!M9+พี่ตูน!M9+เพลง!M9</f>
        <v>20</v>
      </c>
      <c r="O8" s="134">
        <f>พี่นัน!N9+พี่วัลย์!N9+พี่ตูน!N9+เพลง!N9</f>
        <v>19.5</v>
      </c>
      <c r="P8" s="134">
        <f>พี่นัน!O9+พี่วัลย์!O9+พี่ตูน!O9+เพลง!O9</f>
        <v>20</v>
      </c>
      <c r="Q8" s="134">
        <f>พี่นัน!P9+พี่วัลย์!P9+พี่ตูน!P9+เพลง!P9</f>
        <v>19.5</v>
      </c>
      <c r="R8" s="134">
        <f>พี่นัน!Q9+พี่วัลย์!Q9+พี่ตูน!Q9+เพลง!Q9</f>
        <v>19.5</v>
      </c>
      <c r="S8" s="135">
        <f>SUM(I8:R8)/10</f>
        <v>19.8</v>
      </c>
    </row>
    <row r="9" spans="2:19">
      <c r="B9" s="82"/>
      <c r="C9" s="92"/>
      <c r="D9" s="6">
        <v>4</v>
      </c>
      <c r="E9" s="7" t="s">
        <v>5</v>
      </c>
      <c r="F9" s="42">
        <v>5</v>
      </c>
      <c r="G9" s="55"/>
      <c r="H9" s="74"/>
      <c r="I9" s="134">
        <f>พี่นัน!H10+พี่วัลย์!H10+พี่ตูน!H10+เพลง!H10</f>
        <v>20</v>
      </c>
      <c r="J9" s="134">
        <f>พี่นัน!I10+พี่วัลย์!I10+พี่ตูน!I10+เพลง!I10</f>
        <v>20</v>
      </c>
      <c r="K9" s="134">
        <f>พี่นัน!J10+พี่วัลย์!J10+พี่ตูน!J10+เพลง!J10</f>
        <v>20</v>
      </c>
      <c r="L9" s="134">
        <f>พี่นัน!K10+พี่วัลย์!K10+พี่ตูน!K10+เพลง!K10</f>
        <v>20</v>
      </c>
      <c r="M9" s="134">
        <f>พี่นัน!L10+พี่วัลย์!L10+พี่ตูน!L10+เพลง!L10</f>
        <v>20</v>
      </c>
      <c r="N9" s="134">
        <f>พี่นัน!M10+พี่วัลย์!M10+พี่ตูน!M10+เพลง!M10</f>
        <v>20</v>
      </c>
      <c r="O9" s="134">
        <f>พี่นัน!N10+พี่วัลย์!N10+พี่ตูน!N10+เพลง!N10</f>
        <v>19.5</v>
      </c>
      <c r="P9" s="134">
        <f>พี่นัน!O10+พี่วัลย์!O10+พี่ตูน!O10+เพลง!O10</f>
        <v>20</v>
      </c>
      <c r="Q9" s="134">
        <f>พี่นัน!P10+พี่วัลย์!P10+พี่ตูน!P10+เพลง!P10</f>
        <v>14.5</v>
      </c>
      <c r="R9" s="134">
        <f>พี่นัน!Q10+พี่วัลย์!Q10+พี่ตูน!Q10+เพลง!Q10</f>
        <v>19.5</v>
      </c>
      <c r="S9" s="135">
        <f t="shared" si="0"/>
        <v>19.350000000000001</v>
      </c>
    </row>
    <row r="10" spans="2:19" ht="37.5">
      <c r="B10" s="82"/>
      <c r="C10" s="103"/>
      <c r="D10" s="4">
        <v>5</v>
      </c>
      <c r="E10" s="8" t="s">
        <v>34</v>
      </c>
      <c r="F10" s="42">
        <v>5</v>
      </c>
      <c r="G10" s="55"/>
      <c r="H10" s="74"/>
      <c r="I10" s="134">
        <f>พี่นัน!H11+พี่วัลย์!H11+พี่ตูน!H11+เพลง!H11</f>
        <v>19.5</v>
      </c>
      <c r="J10" s="134">
        <f>พี่นัน!I11+พี่วัลย์!I11+พี่ตูน!I11+เพลง!I11</f>
        <v>19.5</v>
      </c>
      <c r="K10" s="134">
        <f>พี่นัน!J11+พี่วัลย์!J11+พี่ตูน!J11+เพลง!J11</f>
        <v>18.5</v>
      </c>
      <c r="L10" s="134">
        <f>พี่นัน!K11+พี่วัลย์!K11+พี่ตูน!K11+เพลง!K11</f>
        <v>19</v>
      </c>
      <c r="M10" s="134">
        <f>พี่นัน!L11+พี่วัลย์!L11+พี่ตูน!L11+เพลง!L11</f>
        <v>18.5</v>
      </c>
      <c r="N10" s="134">
        <f>พี่นัน!M11+พี่วัลย์!M11+พี่ตูน!M11+เพลง!M11</f>
        <v>19</v>
      </c>
      <c r="O10" s="134">
        <f>พี่นัน!N11+พี่วัลย์!N11+พี่ตูน!N11+เพลง!N11</f>
        <v>19</v>
      </c>
      <c r="P10" s="134">
        <f>พี่นัน!O11+พี่วัลย์!O11+พี่ตูน!O11+เพลง!O11</f>
        <v>19.5</v>
      </c>
      <c r="Q10" s="134">
        <f>พี่นัน!P11+พี่วัลย์!P11+พี่ตูน!P11+เพลง!P11</f>
        <v>18.5</v>
      </c>
      <c r="R10" s="134">
        <f>พี่นัน!Q11+พี่วัลย์!Q11+พี่ตูน!Q11+เพลง!Q11</f>
        <v>18</v>
      </c>
      <c r="S10" s="135">
        <f t="shared" si="0"/>
        <v>18.899999999999999</v>
      </c>
    </row>
    <row r="11" spans="2:19" ht="21.2" customHeight="1">
      <c r="B11" s="82">
        <v>2</v>
      </c>
      <c r="C11" s="92" t="s">
        <v>35</v>
      </c>
      <c r="D11" s="9">
        <v>1</v>
      </c>
      <c r="E11" s="10" t="s">
        <v>36</v>
      </c>
      <c r="F11" s="42">
        <v>5</v>
      </c>
      <c r="G11" s="55"/>
      <c r="H11" s="74"/>
      <c r="I11" s="134">
        <f>พี่นัน!H12+พี่วัลย์!H12+พี่ตูน!H12+เพลง!H12</f>
        <v>20</v>
      </c>
      <c r="J11" s="134">
        <f>พี่นัน!I12+พี่วัลย์!I12+พี่ตูน!I12+เพลง!I12</f>
        <v>20</v>
      </c>
      <c r="K11" s="134">
        <f>พี่นัน!J12+พี่วัลย์!J12+พี่ตูน!J12+เพลง!J12</f>
        <v>20</v>
      </c>
      <c r="L11" s="134">
        <f>พี่นัน!K12+พี่วัลย์!K12+พี่ตูน!K12+เพลง!K12</f>
        <v>20</v>
      </c>
      <c r="M11" s="134">
        <f>พี่นัน!L12+พี่วัลย์!L12+พี่ตูน!L12+เพลง!L12</f>
        <v>20</v>
      </c>
      <c r="N11" s="134">
        <f>พี่นัน!M12+พี่วัลย์!M12+พี่ตูน!M12+เพลง!M12</f>
        <v>20</v>
      </c>
      <c r="O11" s="134">
        <f>พี่นัน!N12+พี่วัลย์!N12+พี่ตูน!N12+เพลง!N12</f>
        <v>20</v>
      </c>
      <c r="P11" s="134">
        <f>พี่นัน!O12+พี่วัลย์!O12+พี่ตูน!O12+เพลง!O12</f>
        <v>20</v>
      </c>
      <c r="Q11" s="134">
        <f>พี่นัน!P12+พี่วัลย์!P12+พี่ตูน!P12+เพลง!P12</f>
        <v>20</v>
      </c>
      <c r="R11" s="134">
        <f>พี่นัน!Q12+พี่วัลย์!Q12+พี่ตูน!Q12+เพลง!Q12</f>
        <v>20</v>
      </c>
      <c r="S11" s="135">
        <f t="shared" si="0"/>
        <v>20</v>
      </c>
    </row>
    <row r="12" spans="2:19">
      <c r="B12" s="82"/>
      <c r="C12" s="92"/>
      <c r="D12" s="6">
        <v>2</v>
      </c>
      <c r="E12" s="11" t="s">
        <v>37</v>
      </c>
      <c r="F12" s="42">
        <v>5</v>
      </c>
      <c r="G12" s="55"/>
      <c r="H12" s="74"/>
      <c r="I12" s="134">
        <f>พี่นัน!H13+พี่วัลย์!H13+พี่ตูน!H13+เพลง!H13</f>
        <v>20</v>
      </c>
      <c r="J12" s="134">
        <f>พี่นัน!I13+พี่วัลย์!I13+พี่ตูน!I13+เพลง!I13</f>
        <v>20</v>
      </c>
      <c r="K12" s="134">
        <f>พี่นัน!J13+พี่วัลย์!J13+พี่ตูน!J13+เพลง!J13</f>
        <v>20</v>
      </c>
      <c r="L12" s="134">
        <f>พี่นัน!K13+พี่วัลย์!K13+พี่ตูน!K13+เพลง!K13</f>
        <v>20</v>
      </c>
      <c r="M12" s="134">
        <f>พี่นัน!L13+พี่วัลย์!L13+พี่ตูน!L13+เพลง!L13</f>
        <v>20</v>
      </c>
      <c r="N12" s="134">
        <f>พี่นัน!M13+พี่วัลย์!M13+พี่ตูน!M13+เพลง!M13</f>
        <v>19.5</v>
      </c>
      <c r="O12" s="134">
        <f>พี่นัน!N13+พี่วัลย์!N13+พี่ตูน!N13+เพลง!N13</f>
        <v>19.5</v>
      </c>
      <c r="P12" s="134">
        <f>พี่นัน!O13+พี่วัลย์!O13+พี่ตูน!O13+เพลง!O13</f>
        <v>20</v>
      </c>
      <c r="Q12" s="134">
        <f>พี่นัน!P13+พี่วัลย์!P13+พี่ตูน!P13+เพลง!P13</f>
        <v>19.5</v>
      </c>
      <c r="R12" s="134">
        <f>พี่นัน!Q13+พี่วัลย์!Q13+พี่ตูน!Q13+เพลง!Q13</f>
        <v>19.5</v>
      </c>
      <c r="S12" s="135">
        <f>SUM(I12:R12)/10</f>
        <v>19.8</v>
      </c>
    </row>
    <row r="13" spans="2:19" ht="37.5">
      <c r="B13" s="82"/>
      <c r="C13" s="92"/>
      <c r="D13" s="6">
        <v>3</v>
      </c>
      <c r="E13" s="12" t="s">
        <v>16</v>
      </c>
      <c r="F13" s="42">
        <v>5</v>
      </c>
      <c r="G13" s="55"/>
      <c r="H13" s="74"/>
      <c r="I13" s="134">
        <f>พี่นัน!H14+พี่วัลย์!H14+พี่ตูน!H14+เพลง!H14</f>
        <v>20</v>
      </c>
      <c r="J13" s="134">
        <f>พี่นัน!I14+พี่วัลย์!I14+พี่ตูน!I14+เพลง!I14</f>
        <v>20</v>
      </c>
      <c r="K13" s="134">
        <f>พี่นัน!J14+พี่วัลย์!J14+พี่ตูน!J14+เพลง!J14</f>
        <v>20</v>
      </c>
      <c r="L13" s="134">
        <f>พี่นัน!K14+พี่วัลย์!K14+พี่ตูน!K14+เพลง!K14</f>
        <v>20</v>
      </c>
      <c r="M13" s="134">
        <f>พี่นัน!L14+พี่วัลย์!L14+พี่ตูน!L14+เพลง!L14</f>
        <v>20</v>
      </c>
      <c r="N13" s="134">
        <f>พี่นัน!M14+พี่วัลย์!M14+พี่ตูน!M14+เพลง!M14</f>
        <v>19.5</v>
      </c>
      <c r="O13" s="134">
        <f>พี่นัน!N14+พี่วัลย์!N14+พี่ตูน!N14+เพลง!N14</f>
        <v>19.5</v>
      </c>
      <c r="P13" s="134">
        <f>พี่นัน!O14+พี่วัลย์!O14+พี่ตูน!O14+เพลง!O14</f>
        <v>20</v>
      </c>
      <c r="Q13" s="134">
        <f>พี่นัน!P14+พี่วัลย์!P14+พี่ตูน!P14+เพลง!P14</f>
        <v>19.5</v>
      </c>
      <c r="R13" s="134">
        <f>พี่นัน!Q14+พี่วัลย์!Q14+พี่ตูน!Q14+เพลง!Q14</f>
        <v>19.5</v>
      </c>
      <c r="S13" s="135">
        <f t="shared" si="0"/>
        <v>19.8</v>
      </c>
    </row>
    <row r="14" spans="2:19">
      <c r="B14" s="82"/>
      <c r="C14" s="92"/>
      <c r="D14" s="6">
        <v>4</v>
      </c>
      <c r="E14" s="11" t="s">
        <v>38</v>
      </c>
      <c r="F14" s="42">
        <v>5</v>
      </c>
      <c r="G14" s="55"/>
      <c r="H14" s="74"/>
      <c r="I14" s="134">
        <f>พี่นัน!H15+พี่วัลย์!H15+พี่ตูน!H15+เพลง!H15</f>
        <v>20</v>
      </c>
      <c r="J14" s="134">
        <f>พี่นัน!I15+พี่วัลย์!I15+พี่ตูน!I15+เพลง!I15</f>
        <v>20</v>
      </c>
      <c r="K14" s="134">
        <f>พี่นัน!J15+พี่วัลย์!J15+พี่ตูน!J15+เพลง!J15</f>
        <v>20</v>
      </c>
      <c r="L14" s="134">
        <f>พี่นัน!K15+พี่วัลย์!K15+พี่ตูน!K15+เพลง!K15</f>
        <v>20</v>
      </c>
      <c r="M14" s="134">
        <f>พี่นัน!L15+พี่วัลย์!L15+พี่ตูน!L15+เพลง!L15</f>
        <v>20</v>
      </c>
      <c r="N14" s="134">
        <f>พี่นัน!M15+พี่วัลย์!M15+พี่ตูน!M15+เพลง!M15</f>
        <v>19.5</v>
      </c>
      <c r="O14" s="134">
        <f>พี่นัน!N15+พี่วัลย์!N15+พี่ตูน!N15+เพลง!N15</f>
        <v>19.5</v>
      </c>
      <c r="P14" s="134">
        <f>พี่นัน!O15+พี่วัลย์!O15+พี่ตูน!O15+เพลง!O15</f>
        <v>20</v>
      </c>
      <c r="Q14" s="134">
        <f>พี่นัน!P15+พี่วัลย์!P15+พี่ตูน!P15+เพลง!P15</f>
        <v>19</v>
      </c>
      <c r="R14" s="134">
        <f>พี่นัน!Q15+พี่วัลย์!Q15+พี่ตูน!Q15+เพลง!Q15</f>
        <v>19.5</v>
      </c>
      <c r="S14" s="135">
        <f t="shared" si="0"/>
        <v>19.75</v>
      </c>
    </row>
    <row r="15" spans="2:19" ht="59.25" customHeight="1">
      <c r="B15" s="82"/>
      <c r="C15" s="92"/>
      <c r="D15" s="4">
        <v>5</v>
      </c>
      <c r="E15" s="13" t="s">
        <v>43</v>
      </c>
      <c r="F15" s="42">
        <v>5</v>
      </c>
      <c r="G15" s="55"/>
      <c r="H15" s="74"/>
      <c r="I15" s="134">
        <f>พี่นัน!H16+พี่วัลย์!H16+พี่ตูน!H16+เพลง!H16</f>
        <v>20</v>
      </c>
      <c r="J15" s="134">
        <f>พี่นัน!I16+พี่วัลย์!I16+พี่ตูน!I16+เพลง!I16</f>
        <v>20</v>
      </c>
      <c r="K15" s="134">
        <f>พี่นัน!J16+พี่วัลย์!J16+พี่ตูน!J16+เพลง!J16</f>
        <v>20</v>
      </c>
      <c r="L15" s="134">
        <f>พี่นัน!K16+พี่วัลย์!K16+พี่ตูน!K16+เพลง!K16</f>
        <v>20</v>
      </c>
      <c r="M15" s="134">
        <f>พี่นัน!L16+พี่วัลย์!L16+พี่ตูน!L16+เพลง!L16</f>
        <v>20</v>
      </c>
      <c r="N15" s="134">
        <f>พี่นัน!M16+พี่วัลย์!M16+พี่ตูน!M16+เพลง!M16</f>
        <v>20</v>
      </c>
      <c r="O15" s="134">
        <f>พี่นัน!N16+พี่วัลย์!N16+พี่ตูน!N16+เพลง!N16</f>
        <v>20</v>
      </c>
      <c r="P15" s="134">
        <f>พี่นัน!O16+พี่วัลย์!O16+พี่ตูน!O16+เพลง!O16</f>
        <v>19.5</v>
      </c>
      <c r="Q15" s="134">
        <f>พี่นัน!P16+พี่วัลย์!P16+พี่ตูน!P16+เพลง!P16</f>
        <v>20</v>
      </c>
      <c r="R15" s="134">
        <f>พี่นัน!Q16+พี่วัลย์!Q16+พี่ตูน!Q16+เพลง!Q16</f>
        <v>20</v>
      </c>
      <c r="S15" s="136">
        <f t="shared" si="0"/>
        <v>19.95</v>
      </c>
    </row>
    <row r="16" spans="2:19" ht="42" customHeight="1">
      <c r="B16" s="82">
        <v>3</v>
      </c>
      <c r="C16" s="92" t="s">
        <v>39</v>
      </c>
      <c r="D16" s="9">
        <v>1</v>
      </c>
      <c r="E16" s="10" t="s">
        <v>6</v>
      </c>
      <c r="F16" s="42">
        <v>5</v>
      </c>
      <c r="G16" s="55"/>
      <c r="H16" s="74"/>
      <c r="I16" s="134">
        <f>พี่นัน!H17+พี่วัลย์!H17+พี่ตูน!H17+เพลง!H17</f>
        <v>20</v>
      </c>
      <c r="J16" s="134">
        <f>พี่นัน!I17+พี่วัลย์!I17+พี่ตูน!I17+เพลง!I17</f>
        <v>20</v>
      </c>
      <c r="K16" s="134">
        <f>พี่นัน!J17+พี่วัลย์!J17+พี่ตูน!J17+เพลง!J17</f>
        <v>20</v>
      </c>
      <c r="L16" s="134">
        <f>พี่นัน!K17+พี่วัลย์!K17+พี่ตูน!K17+เพลง!K17</f>
        <v>20</v>
      </c>
      <c r="M16" s="134">
        <f>พี่นัน!L17+พี่วัลย์!L17+พี่ตูน!L17+เพลง!L17</f>
        <v>20</v>
      </c>
      <c r="N16" s="134">
        <f>พี่นัน!M17+พี่วัลย์!M17+พี่ตูน!M17+เพลง!M17</f>
        <v>20</v>
      </c>
      <c r="O16" s="134">
        <f>พี่นัน!N17+พี่วัลย์!N17+พี่ตูน!N17+เพลง!N17</f>
        <v>20</v>
      </c>
      <c r="P16" s="134">
        <f>พี่นัน!O17+พี่วัลย์!O17+พี่ตูน!O17+เพลง!O17</f>
        <v>20</v>
      </c>
      <c r="Q16" s="134">
        <f>พี่นัน!P17+พี่วัลย์!P17+พี่ตูน!P17+เพลง!P17</f>
        <v>20</v>
      </c>
      <c r="R16" s="134">
        <f>พี่นัน!Q17+พี่วัลย์!Q17+พี่ตูน!Q17+เพลง!Q17</f>
        <v>20</v>
      </c>
      <c r="S16" s="136">
        <f t="shared" si="0"/>
        <v>20</v>
      </c>
    </row>
    <row r="17" spans="2:19" ht="37.5">
      <c r="B17" s="82"/>
      <c r="C17" s="92"/>
      <c r="D17" s="6">
        <v>2</v>
      </c>
      <c r="E17" s="11" t="s">
        <v>7</v>
      </c>
      <c r="F17" s="42">
        <v>5</v>
      </c>
      <c r="G17" s="55"/>
      <c r="H17" s="74"/>
      <c r="I17" s="134">
        <f>พี่นัน!H18+พี่วัลย์!H18+พี่ตูน!H18+เพลง!H18</f>
        <v>20</v>
      </c>
      <c r="J17" s="134">
        <f>พี่นัน!I18+พี่วัลย์!I18+พี่ตูน!I18+เพลง!I18</f>
        <v>20</v>
      </c>
      <c r="K17" s="134">
        <f>พี่นัน!J18+พี่วัลย์!J18+พี่ตูน!J18+เพลง!J18</f>
        <v>20</v>
      </c>
      <c r="L17" s="134">
        <f>พี่นัน!K18+พี่วัลย์!K18+พี่ตูน!K18+เพลง!K18</f>
        <v>20</v>
      </c>
      <c r="M17" s="134">
        <f>พี่นัน!L18+พี่วัลย์!L18+พี่ตูน!L18+เพลง!L18</f>
        <v>20</v>
      </c>
      <c r="N17" s="134">
        <f>พี่นัน!M18+พี่วัลย์!M18+พี่ตูน!M18+เพลง!M18</f>
        <v>20</v>
      </c>
      <c r="O17" s="134">
        <f>พี่นัน!N18+พี่วัลย์!N18+พี่ตูน!N18+เพลง!N18</f>
        <v>20</v>
      </c>
      <c r="P17" s="134">
        <f>พี่นัน!O18+พี่วัลย์!O18+พี่ตูน!O18+เพลง!O18</f>
        <v>20</v>
      </c>
      <c r="Q17" s="134">
        <f>พี่นัน!P18+พี่วัลย์!P18+พี่ตูน!P18+เพลง!P18</f>
        <v>19.5</v>
      </c>
      <c r="R17" s="134">
        <f>พี่นัน!Q18+พี่วัลย์!Q18+พี่ตูน!Q18+เพลง!Q18</f>
        <v>20</v>
      </c>
      <c r="S17" s="135">
        <f t="shared" si="0"/>
        <v>19.95</v>
      </c>
    </row>
    <row r="18" spans="2:19" ht="37.5">
      <c r="B18" s="82"/>
      <c r="C18" s="92"/>
      <c r="D18" s="6">
        <v>3</v>
      </c>
      <c r="E18" s="11" t="s">
        <v>18</v>
      </c>
      <c r="F18" s="42">
        <v>5</v>
      </c>
      <c r="G18" s="55"/>
      <c r="H18" s="74"/>
      <c r="I18" s="134">
        <f>พี่นัน!H19+พี่วัลย์!H19+พี่ตูน!H19+เพลง!H19</f>
        <v>20</v>
      </c>
      <c r="J18" s="134">
        <f>พี่นัน!I19+พี่วัลย์!I19+พี่ตูน!I19+เพลง!I19</f>
        <v>20</v>
      </c>
      <c r="K18" s="134">
        <f>พี่นัน!J19+พี่วัลย์!J19+พี่ตูน!J19+เพลง!J19</f>
        <v>20</v>
      </c>
      <c r="L18" s="134">
        <f>พี่นัน!K19+พี่วัลย์!K19+พี่ตูน!K19+เพลง!K19</f>
        <v>20</v>
      </c>
      <c r="M18" s="134">
        <f>พี่นัน!L19+พี่วัลย์!L19+พี่ตูน!L19+เพลง!L19</f>
        <v>20</v>
      </c>
      <c r="N18" s="134">
        <f>พี่นัน!M19+พี่วัลย์!M19+พี่ตูน!M19+เพลง!M19</f>
        <v>20</v>
      </c>
      <c r="O18" s="134">
        <f>พี่นัน!N19+พี่วัลย์!N19+พี่ตูน!N19+เพลง!N19</f>
        <v>20</v>
      </c>
      <c r="P18" s="134">
        <f>พี่นัน!O19+พี่วัลย์!O19+พี่ตูน!O19+เพลง!O19</f>
        <v>20</v>
      </c>
      <c r="Q18" s="134">
        <f>พี่นัน!P19+พี่วัลย์!P19+พี่ตูน!P19+เพลง!P19</f>
        <v>20</v>
      </c>
      <c r="R18" s="134">
        <f>พี่นัน!Q19+พี่วัลย์!Q19+พี่ตูน!Q19+เพลง!Q19</f>
        <v>20</v>
      </c>
      <c r="S18" s="135">
        <f t="shared" si="0"/>
        <v>20</v>
      </c>
    </row>
    <row r="19" spans="2:19" ht="37.5">
      <c r="B19" s="82"/>
      <c r="C19" s="92"/>
      <c r="D19" s="6">
        <v>4</v>
      </c>
      <c r="E19" s="11" t="s">
        <v>8</v>
      </c>
      <c r="F19" s="42">
        <v>5</v>
      </c>
      <c r="G19" s="55"/>
      <c r="H19" s="74"/>
      <c r="I19" s="134">
        <f>พี่นัน!H20+พี่วัลย์!H20+พี่ตูน!H20+เพลง!H20</f>
        <v>20</v>
      </c>
      <c r="J19" s="134">
        <f>พี่นัน!I20+พี่วัลย์!I20+พี่ตูน!I20+เพลง!I20</f>
        <v>20</v>
      </c>
      <c r="K19" s="134">
        <f>พี่นัน!J20+พี่วัลย์!J20+พี่ตูน!J20+เพลง!J20</f>
        <v>20</v>
      </c>
      <c r="L19" s="134">
        <f>พี่นัน!K20+พี่วัลย์!K20+พี่ตูน!K20+เพลง!K20</f>
        <v>20</v>
      </c>
      <c r="M19" s="134">
        <f>พี่นัน!L20+พี่วัลย์!L20+พี่ตูน!L20+เพลง!L20</f>
        <v>20</v>
      </c>
      <c r="N19" s="134">
        <f>พี่นัน!M20+พี่วัลย์!M20+พี่ตูน!M20+เพลง!M20</f>
        <v>19.5</v>
      </c>
      <c r="O19" s="134">
        <f>พี่นัน!N20+พี่วัลย์!N20+พี่ตูน!N20+เพลง!N20</f>
        <v>20</v>
      </c>
      <c r="P19" s="134">
        <f>พี่นัน!O20+พี่วัลย์!O20+พี่ตูน!O20+เพลง!O20</f>
        <v>20</v>
      </c>
      <c r="Q19" s="134">
        <f>พี่นัน!P20+พี่วัลย์!P20+พี่ตูน!P20+เพลง!P20</f>
        <v>20</v>
      </c>
      <c r="R19" s="134">
        <f>พี่นัน!Q20+พี่วัลย์!Q20+พี่ตูน!Q20+เพลง!Q20</f>
        <v>19</v>
      </c>
      <c r="S19" s="135">
        <f t="shared" si="0"/>
        <v>19.850000000000001</v>
      </c>
    </row>
    <row r="20" spans="2:19">
      <c r="B20" s="82"/>
      <c r="C20" s="92"/>
      <c r="D20" s="14">
        <v>5</v>
      </c>
      <c r="E20" s="15" t="s">
        <v>9</v>
      </c>
      <c r="F20" s="42">
        <v>5</v>
      </c>
      <c r="G20" s="55"/>
      <c r="H20" s="74"/>
      <c r="I20" s="134">
        <f>พี่นัน!H21+พี่วัลย์!H21+พี่ตูน!H21+เพลง!H21</f>
        <v>20</v>
      </c>
      <c r="J20" s="134">
        <f>พี่นัน!I21+พี่วัลย์!I21+พี่ตูน!I21+เพลง!I21</f>
        <v>20</v>
      </c>
      <c r="K20" s="134">
        <f>พี่นัน!J21+พี่วัลย์!J21+พี่ตูน!J21+เพลง!J21</f>
        <v>20</v>
      </c>
      <c r="L20" s="134">
        <f>พี่นัน!K21+พี่วัลย์!K21+พี่ตูน!K21+เพลง!K21</f>
        <v>20</v>
      </c>
      <c r="M20" s="134">
        <f>พี่นัน!L21+พี่วัลย์!L21+พี่ตูน!L21+เพลง!L21</f>
        <v>20</v>
      </c>
      <c r="N20" s="134">
        <f>พี่นัน!M21+พี่วัลย์!M21+พี่ตูน!M21+เพลง!M21</f>
        <v>20</v>
      </c>
      <c r="O20" s="134">
        <f>พี่นัน!N21+พี่วัลย์!N21+พี่ตูน!N21+เพลง!N21</f>
        <v>20</v>
      </c>
      <c r="P20" s="134">
        <f>พี่นัน!O21+พี่วัลย์!O21+พี่ตูน!O21+เพลง!O21</f>
        <v>20</v>
      </c>
      <c r="Q20" s="134">
        <f>พี่นัน!P21+พี่วัลย์!P21+พี่ตูน!P21+เพลง!P21</f>
        <v>20</v>
      </c>
      <c r="R20" s="134">
        <f>พี่นัน!Q21+พี่วัลย์!Q21+พี่ตูน!Q21+เพลง!Q21</f>
        <v>20</v>
      </c>
      <c r="S20" s="135">
        <f t="shared" si="0"/>
        <v>20</v>
      </c>
    </row>
    <row r="21" spans="2:19" ht="21.2" customHeight="1">
      <c r="B21" s="82">
        <v>4</v>
      </c>
      <c r="C21" s="92" t="s">
        <v>28</v>
      </c>
      <c r="D21" s="9">
        <v>1</v>
      </c>
      <c r="E21" s="13" t="s">
        <v>10</v>
      </c>
      <c r="F21" s="42">
        <v>5</v>
      </c>
      <c r="G21" s="55"/>
      <c r="H21" s="74"/>
      <c r="I21" s="134">
        <f>พี่นัน!H22+พี่วัลย์!H22+พี่ตูน!H22+เพลง!H22</f>
        <v>20</v>
      </c>
      <c r="J21" s="134">
        <f>พี่นัน!I22+พี่วัลย์!I22+พี่ตูน!I22+เพลง!I22</f>
        <v>20</v>
      </c>
      <c r="K21" s="134">
        <f>พี่นัน!J22+พี่วัลย์!J22+พี่ตูน!J22+เพลง!J22</f>
        <v>20</v>
      </c>
      <c r="L21" s="134">
        <f>พี่นัน!K22+พี่วัลย์!K22+พี่ตูน!K22+เพลง!K22</f>
        <v>19.5</v>
      </c>
      <c r="M21" s="134">
        <f>พี่นัน!L22+พี่วัลย์!L22+พี่ตูน!L22+เพลง!L22</f>
        <v>20</v>
      </c>
      <c r="N21" s="134">
        <f>พี่นัน!M22+พี่วัลย์!M22+พี่ตูน!M22+เพลง!M22</f>
        <v>20</v>
      </c>
      <c r="O21" s="134">
        <f>พี่นัน!N22+พี่วัลย์!N22+พี่ตูน!N22+เพลง!N22</f>
        <v>20</v>
      </c>
      <c r="P21" s="134">
        <f>พี่นัน!O22+พี่วัลย์!O22+พี่ตูน!O22+เพลง!O22</f>
        <v>20</v>
      </c>
      <c r="Q21" s="134">
        <f>พี่นัน!P22+พี่วัลย์!P22+พี่ตูน!P22+เพลง!P22</f>
        <v>20</v>
      </c>
      <c r="R21" s="134">
        <f>พี่นัน!Q22+พี่วัลย์!Q22+พี่ตูน!Q22+เพลง!Q22</f>
        <v>20</v>
      </c>
      <c r="S21" s="135">
        <f t="shared" si="0"/>
        <v>19.95</v>
      </c>
    </row>
    <row r="22" spans="2:19">
      <c r="B22" s="82"/>
      <c r="C22" s="92"/>
      <c r="D22" s="6">
        <v>2</v>
      </c>
      <c r="E22" s="11" t="s">
        <v>40</v>
      </c>
      <c r="F22" s="42">
        <v>5</v>
      </c>
      <c r="G22" s="55"/>
      <c r="H22" s="74"/>
      <c r="I22" s="134">
        <f>พี่นัน!H23+พี่วัลย์!H23+พี่ตูน!H23+เพลง!H23</f>
        <v>20</v>
      </c>
      <c r="J22" s="134">
        <f>พี่นัน!I23+พี่วัลย์!I23+พี่ตูน!I23+เพลง!I23</f>
        <v>20</v>
      </c>
      <c r="K22" s="134">
        <f>พี่นัน!J23+พี่วัลย์!J23+พี่ตูน!J23+เพลง!J23</f>
        <v>20</v>
      </c>
      <c r="L22" s="134">
        <f>พี่นัน!K23+พี่วัลย์!K23+พี่ตูน!K23+เพลง!K23</f>
        <v>20</v>
      </c>
      <c r="M22" s="134">
        <f>พี่นัน!L23+พี่วัลย์!L23+พี่ตูน!L23+เพลง!L23</f>
        <v>20</v>
      </c>
      <c r="N22" s="134">
        <f>พี่นัน!M23+พี่วัลย์!M23+พี่ตูน!M23+เพลง!M23</f>
        <v>20</v>
      </c>
      <c r="O22" s="134">
        <f>พี่นัน!N23+พี่วัลย์!N23+พี่ตูน!N23+เพลง!N23</f>
        <v>20</v>
      </c>
      <c r="P22" s="134">
        <f>พี่นัน!O23+พี่วัลย์!O23+พี่ตูน!O23+เพลง!O23</f>
        <v>20</v>
      </c>
      <c r="Q22" s="134">
        <f>พี่นัน!P23+พี่วัลย์!P23+พี่ตูน!P23+เพลง!P23</f>
        <v>20</v>
      </c>
      <c r="R22" s="134">
        <f>พี่นัน!Q23+พี่วัลย์!Q23+พี่ตูน!Q23+เพลง!Q23</f>
        <v>20</v>
      </c>
      <c r="S22" s="135">
        <f t="shared" si="0"/>
        <v>20</v>
      </c>
    </row>
    <row r="23" spans="2:19">
      <c r="B23" s="82"/>
      <c r="C23" s="92"/>
      <c r="D23" s="6">
        <v>3</v>
      </c>
      <c r="E23" s="11" t="s">
        <v>12</v>
      </c>
      <c r="F23" s="42">
        <v>5</v>
      </c>
      <c r="G23" s="55"/>
      <c r="H23" s="74"/>
      <c r="I23" s="134">
        <f>พี่นัน!H24+พี่วัลย์!H24+พี่ตูน!H24+เพลง!H24</f>
        <v>20</v>
      </c>
      <c r="J23" s="134">
        <f>พี่นัน!I24+พี่วัลย์!I24+พี่ตูน!I24+เพลง!I24</f>
        <v>20</v>
      </c>
      <c r="K23" s="134">
        <f>พี่นัน!J24+พี่วัลย์!J24+พี่ตูน!J24+เพลง!J24</f>
        <v>20</v>
      </c>
      <c r="L23" s="134">
        <f>พี่นัน!K24+พี่วัลย์!K24+พี่ตูน!K24+เพลง!K24</f>
        <v>20</v>
      </c>
      <c r="M23" s="134">
        <f>พี่นัน!L24+พี่วัลย์!L24+พี่ตูน!L24+เพลง!L24</f>
        <v>20</v>
      </c>
      <c r="N23" s="134">
        <f>พี่นัน!M24+พี่วัลย์!M24+พี่ตูน!M24+เพลง!M24</f>
        <v>20</v>
      </c>
      <c r="O23" s="134">
        <f>พี่นัน!N24+พี่วัลย์!N24+พี่ตูน!N24+เพลง!N24</f>
        <v>20</v>
      </c>
      <c r="P23" s="134">
        <f>พี่นัน!O24+พี่วัลย์!O24+พี่ตูน!O24+เพลง!O24</f>
        <v>20</v>
      </c>
      <c r="Q23" s="134">
        <f>พี่นัน!P24+พี่วัลย์!P24+พี่ตูน!P24+เพลง!P24</f>
        <v>20</v>
      </c>
      <c r="R23" s="134">
        <f>พี่นัน!Q24+พี่วัลย์!Q24+พี่ตูน!Q24+เพลง!Q24</f>
        <v>20</v>
      </c>
      <c r="S23" s="135">
        <f t="shared" si="0"/>
        <v>20</v>
      </c>
    </row>
    <row r="24" spans="2:19">
      <c r="B24" s="82"/>
      <c r="C24" s="92"/>
      <c r="D24" s="6">
        <v>4</v>
      </c>
      <c r="E24" s="11" t="s">
        <v>13</v>
      </c>
      <c r="F24" s="42">
        <v>5</v>
      </c>
      <c r="G24" s="55"/>
      <c r="H24" s="74"/>
      <c r="I24" s="134">
        <f>พี่นัน!H25+พี่วัลย์!H25+พี่ตูน!H25+เพลง!H25</f>
        <v>20</v>
      </c>
      <c r="J24" s="134">
        <f>พี่นัน!I25+พี่วัลย์!I25+พี่ตูน!I25+เพลง!I25</f>
        <v>20</v>
      </c>
      <c r="K24" s="134">
        <f>พี่นัน!J25+พี่วัลย์!J25+พี่ตูน!J25+เพลง!J25</f>
        <v>20</v>
      </c>
      <c r="L24" s="134">
        <f>พี่นัน!K25+พี่วัลย์!K25+พี่ตูน!K25+เพลง!K25</f>
        <v>20</v>
      </c>
      <c r="M24" s="134">
        <f>พี่นัน!L25+พี่วัลย์!L25+พี่ตูน!L25+เพลง!L25</f>
        <v>20</v>
      </c>
      <c r="N24" s="134">
        <f>พี่นัน!M25+พี่วัลย์!M25+พี่ตูน!M25+เพลง!M25</f>
        <v>20</v>
      </c>
      <c r="O24" s="134">
        <f>พี่นัน!N25+พี่วัลย์!N25+พี่ตูน!N25+เพลง!N25</f>
        <v>20</v>
      </c>
      <c r="P24" s="134">
        <f>พี่นัน!O25+พี่วัลย์!O25+พี่ตูน!O25+เพลง!O25</f>
        <v>20</v>
      </c>
      <c r="Q24" s="134">
        <f>พี่นัน!P25+พี่วัลย์!P25+พี่ตูน!P25+เพลง!P25</f>
        <v>20</v>
      </c>
      <c r="R24" s="134">
        <f>พี่นัน!Q25+พี่วัลย์!Q25+พี่ตูน!Q25+เพลง!Q25</f>
        <v>20</v>
      </c>
      <c r="S24" s="135">
        <f t="shared" si="0"/>
        <v>20</v>
      </c>
    </row>
    <row r="25" spans="2:19">
      <c r="B25" s="82"/>
      <c r="C25" s="92"/>
      <c r="D25" s="4">
        <v>5</v>
      </c>
      <c r="E25" s="13" t="s">
        <v>46</v>
      </c>
      <c r="F25" s="42">
        <v>5</v>
      </c>
      <c r="G25" s="55"/>
      <c r="H25" s="74"/>
      <c r="I25" s="134">
        <f>พี่นัน!H26+พี่วัลย์!H26+พี่ตูน!H26+เพลง!H26</f>
        <v>20</v>
      </c>
      <c r="J25" s="134">
        <f>พี่นัน!I26+พี่วัลย์!I26+พี่ตูน!I26+เพลง!I26</f>
        <v>20</v>
      </c>
      <c r="K25" s="134">
        <f>พี่นัน!J26+พี่วัลย์!J26+พี่ตูน!J26+เพลง!J26</f>
        <v>20</v>
      </c>
      <c r="L25" s="134">
        <f>พี่นัน!K26+พี่วัลย์!K26+พี่ตูน!K26+เพลง!K26</f>
        <v>20</v>
      </c>
      <c r="M25" s="134">
        <f>พี่นัน!L26+พี่วัลย์!L26+พี่ตูน!L26+เพลง!L26</f>
        <v>20</v>
      </c>
      <c r="N25" s="134">
        <f>พี่นัน!M26+พี่วัลย์!M26+พี่ตูน!M26+เพลง!M26</f>
        <v>20</v>
      </c>
      <c r="O25" s="134">
        <f>พี่นัน!N26+พี่วัลย์!N26+พี่ตูน!N26+เพลง!N26</f>
        <v>20</v>
      </c>
      <c r="P25" s="134">
        <f>พี่นัน!O26+พี่วัลย์!O26+พี่ตูน!O26+เพลง!O26</f>
        <v>20</v>
      </c>
      <c r="Q25" s="134">
        <f>พี่นัน!P26+พี่วัลย์!P26+พี่ตูน!P26+เพลง!P26</f>
        <v>20</v>
      </c>
      <c r="R25" s="134">
        <f>พี่นัน!Q26+พี่วัลย์!Q26+พี่ตูน!Q26+เพลง!Q26</f>
        <v>20</v>
      </c>
      <c r="S25" s="135">
        <f t="shared" si="0"/>
        <v>20</v>
      </c>
    </row>
    <row r="26" spans="2:19" ht="24" customHeight="1">
      <c r="B26" s="82">
        <v>5</v>
      </c>
      <c r="C26" s="93" t="s">
        <v>30</v>
      </c>
      <c r="D26" s="9">
        <v>1</v>
      </c>
      <c r="E26" s="10" t="s">
        <v>33</v>
      </c>
      <c r="F26" s="42">
        <v>5</v>
      </c>
      <c r="G26" s="55"/>
      <c r="H26" s="74"/>
      <c r="I26" s="134">
        <f>พี่นัน!H27+พี่วัลย์!H27+พี่ตูน!H27+เพลง!H27</f>
        <v>20</v>
      </c>
      <c r="J26" s="134">
        <f>พี่นัน!I27+พี่วัลย์!I27+พี่ตูน!I27+เพลง!I27</f>
        <v>20</v>
      </c>
      <c r="K26" s="134">
        <f>พี่นัน!J27+พี่วัลย์!J27+พี่ตูน!J27+เพลง!J27</f>
        <v>20</v>
      </c>
      <c r="L26" s="134">
        <f>พี่นัน!K27+พี่วัลย์!K27+พี่ตูน!K27+เพลง!K27</f>
        <v>20</v>
      </c>
      <c r="M26" s="134">
        <f>พี่นัน!L27+พี่วัลย์!L27+พี่ตูน!L27+เพลง!L27</f>
        <v>20</v>
      </c>
      <c r="N26" s="134">
        <f>พี่นัน!M27+พี่วัลย์!M27+พี่ตูน!M27+เพลง!M27</f>
        <v>20</v>
      </c>
      <c r="O26" s="134">
        <f>พี่นัน!N27+พี่วัลย์!N27+พี่ตูน!N27+เพลง!N27</f>
        <v>20</v>
      </c>
      <c r="P26" s="134">
        <f>พี่นัน!O27+พี่วัลย์!O27+พี่ตูน!O27+เพลง!O27</f>
        <v>20</v>
      </c>
      <c r="Q26" s="134">
        <f>พี่นัน!P27+พี่วัลย์!P27+พี่ตูน!P27+เพลง!P27</f>
        <v>20</v>
      </c>
      <c r="R26" s="134">
        <f>พี่นัน!Q27+พี่วัลย์!Q27+พี่ตูน!Q27+เพลง!Q27</f>
        <v>20</v>
      </c>
      <c r="S26" s="135">
        <f t="shared" si="0"/>
        <v>20</v>
      </c>
    </row>
    <row r="27" spans="2:19">
      <c r="B27" s="82"/>
      <c r="C27" s="94"/>
      <c r="D27" s="6">
        <v>2</v>
      </c>
      <c r="E27" s="11" t="s">
        <v>32</v>
      </c>
      <c r="F27" s="42">
        <v>5</v>
      </c>
      <c r="G27" s="55"/>
      <c r="H27" s="74"/>
      <c r="I27" s="134">
        <f>พี่นัน!H28+พี่วัลย์!H28+พี่ตูน!H28+เพลง!H28</f>
        <v>20</v>
      </c>
      <c r="J27" s="134">
        <f>พี่นัน!I28+พี่วัลย์!I28+พี่ตูน!I28+เพลง!I28</f>
        <v>20</v>
      </c>
      <c r="K27" s="134">
        <f>พี่นัน!J28+พี่วัลย์!J28+พี่ตูน!J28+เพลง!J28</f>
        <v>20</v>
      </c>
      <c r="L27" s="134">
        <f>พี่นัน!K28+พี่วัลย์!K28+พี่ตูน!K28+เพลง!K28</f>
        <v>20</v>
      </c>
      <c r="M27" s="134">
        <f>พี่นัน!L28+พี่วัลย์!L28+พี่ตูน!L28+เพลง!L28</f>
        <v>20</v>
      </c>
      <c r="N27" s="134">
        <f>พี่นัน!M28+พี่วัลย์!M28+พี่ตูน!M28+เพลง!M28</f>
        <v>20</v>
      </c>
      <c r="O27" s="134">
        <f>พี่นัน!N28+พี่วัลย์!N28+พี่ตูน!N28+เพลง!N28</f>
        <v>20</v>
      </c>
      <c r="P27" s="134">
        <f>พี่นัน!O28+พี่วัลย์!O28+พี่ตูน!O28+เพลง!O28</f>
        <v>20</v>
      </c>
      <c r="Q27" s="134">
        <f>พี่นัน!P28+พี่วัลย์!P28+พี่ตูน!P28+เพลง!P28</f>
        <v>20</v>
      </c>
      <c r="R27" s="134">
        <f>พี่นัน!Q28+พี่วัลย์!Q28+พี่ตูน!Q28+เพลง!Q28</f>
        <v>20</v>
      </c>
      <c r="S27" s="135">
        <f t="shared" si="0"/>
        <v>20</v>
      </c>
    </row>
    <row r="28" spans="2:19">
      <c r="B28" s="82"/>
      <c r="C28" s="94"/>
      <c r="D28" s="6">
        <v>3</v>
      </c>
      <c r="E28" s="11" t="s">
        <v>14</v>
      </c>
      <c r="F28" s="42">
        <v>5</v>
      </c>
      <c r="G28" s="55"/>
      <c r="H28" s="74"/>
      <c r="I28" s="134">
        <f>พี่นัน!H29+พี่วัลย์!H29+พี่ตูน!H29+เพลง!H29</f>
        <v>20</v>
      </c>
      <c r="J28" s="134">
        <f>พี่นัน!I29+พี่วัลย์!I29+พี่ตูน!I29+เพลง!I29</f>
        <v>20</v>
      </c>
      <c r="K28" s="134">
        <f>พี่นัน!J29+พี่วัลย์!J29+พี่ตูน!J29+เพลง!J29</f>
        <v>20</v>
      </c>
      <c r="L28" s="134">
        <f>พี่นัน!K29+พี่วัลย์!K29+พี่ตูน!K29+เพลง!K29</f>
        <v>20</v>
      </c>
      <c r="M28" s="134">
        <f>พี่นัน!L29+พี่วัลย์!L29+พี่ตูน!L29+เพลง!L29</f>
        <v>20</v>
      </c>
      <c r="N28" s="134">
        <f>พี่นัน!M29+พี่วัลย์!M29+พี่ตูน!M29+เพลง!M29</f>
        <v>20</v>
      </c>
      <c r="O28" s="134">
        <f>พี่นัน!N29+พี่วัลย์!N29+พี่ตูน!N29+เพลง!N29</f>
        <v>20</v>
      </c>
      <c r="P28" s="134">
        <f>พี่นัน!O29+พี่วัลย์!O29+พี่ตูน!O29+เพลง!O29</f>
        <v>20</v>
      </c>
      <c r="Q28" s="134">
        <f>พี่นัน!P29+พี่วัลย์!P29+พี่ตูน!P29+เพลง!P29</f>
        <v>20</v>
      </c>
      <c r="R28" s="134">
        <f>พี่นัน!Q29+พี่วัลย์!Q29+พี่ตูน!Q29+เพลง!Q29</f>
        <v>20</v>
      </c>
      <c r="S28" s="135">
        <f t="shared" si="0"/>
        <v>20</v>
      </c>
    </row>
    <row r="29" spans="2:19">
      <c r="B29" s="82"/>
      <c r="C29" s="95"/>
      <c r="D29" s="16">
        <v>4</v>
      </c>
      <c r="E29" s="17" t="s">
        <v>31</v>
      </c>
      <c r="F29" s="42">
        <v>5</v>
      </c>
      <c r="G29" s="55"/>
      <c r="H29" s="74"/>
      <c r="I29" s="134">
        <f>พี่นัน!H30+พี่วัลย์!H30+พี่ตูน!H30+เพลง!H30</f>
        <v>20</v>
      </c>
      <c r="J29" s="134">
        <f>พี่นัน!I30+พี่วัลย์!I30+พี่ตูน!I30+เพลง!I30</f>
        <v>20</v>
      </c>
      <c r="K29" s="134">
        <f>พี่นัน!J30+พี่วัลย์!J30+พี่ตูน!J30+เพลง!J30</f>
        <v>20</v>
      </c>
      <c r="L29" s="134">
        <f>พี่นัน!K30+พี่วัลย์!K30+พี่ตูน!K30+เพลง!K30</f>
        <v>20</v>
      </c>
      <c r="M29" s="134">
        <f>พี่นัน!L30+พี่วัลย์!L30+พี่ตูน!L30+เพลง!L30</f>
        <v>20</v>
      </c>
      <c r="N29" s="134">
        <f>พี่นัน!M30+พี่วัลย์!M30+พี่ตูน!M30+เพลง!M30</f>
        <v>20</v>
      </c>
      <c r="O29" s="134">
        <f>พี่นัน!N30+พี่วัลย์!N30+พี่ตูน!N30+เพลง!N30</f>
        <v>20</v>
      </c>
      <c r="P29" s="134">
        <f>พี่นัน!O30+พี่วัลย์!O30+พี่ตูน!O30+เพลง!O30</f>
        <v>20</v>
      </c>
      <c r="Q29" s="134">
        <f>พี่นัน!P30+พี่วัลย์!P30+พี่ตูน!P30+เพลง!P30</f>
        <v>20</v>
      </c>
      <c r="R29" s="134">
        <f>พี่นัน!Q30+พี่วัลย์!Q30+พี่ตูน!Q30+เพลง!Q30</f>
        <v>20</v>
      </c>
      <c r="S29" s="135">
        <f t="shared" si="0"/>
        <v>20</v>
      </c>
    </row>
    <row r="30" spans="2:19">
      <c r="B30" s="82">
        <v>6</v>
      </c>
      <c r="C30" s="92" t="s">
        <v>20</v>
      </c>
      <c r="D30" s="9">
        <v>1</v>
      </c>
      <c r="E30" s="10" t="s">
        <v>22</v>
      </c>
      <c r="F30" s="53"/>
      <c r="G30" s="42">
        <v>5</v>
      </c>
      <c r="H30" s="72">
        <f>พี่นัน!G31+พี่วัลย์!G31+พี่ตูน!G31+เพลง!G31</f>
        <v>20</v>
      </c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135">
        <f>SUM(H30:R30)</f>
        <v>20</v>
      </c>
    </row>
    <row r="31" spans="2:19">
      <c r="B31" s="82"/>
      <c r="C31" s="92"/>
      <c r="D31" s="6">
        <v>2</v>
      </c>
      <c r="E31" s="11" t="s">
        <v>11</v>
      </c>
      <c r="F31" s="53"/>
      <c r="G31" s="42">
        <v>5</v>
      </c>
      <c r="H31" s="72">
        <f>พี่นัน!G32+พี่วัลย์!G32+พี่ตูน!G32+เพลง!G32</f>
        <v>20</v>
      </c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135">
        <f t="shared" ref="S31:S33" si="1">SUM(H31:R31)</f>
        <v>20</v>
      </c>
    </row>
    <row r="32" spans="2:19">
      <c r="B32" s="82"/>
      <c r="C32" s="92"/>
      <c r="D32" s="6">
        <v>3</v>
      </c>
      <c r="E32" s="11" t="s">
        <v>23</v>
      </c>
      <c r="F32" s="53"/>
      <c r="G32" s="42">
        <v>5</v>
      </c>
      <c r="H32" s="72">
        <f>พี่นัน!G33+พี่วัลย์!G33+พี่ตูน!G33+เพลง!G33</f>
        <v>20</v>
      </c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135">
        <f t="shared" si="1"/>
        <v>20</v>
      </c>
    </row>
    <row r="33" spans="2:19">
      <c r="B33" s="82"/>
      <c r="C33" s="92"/>
      <c r="D33" s="16">
        <v>4</v>
      </c>
      <c r="E33" s="13" t="s">
        <v>21</v>
      </c>
      <c r="F33" s="53"/>
      <c r="G33" s="42">
        <v>5</v>
      </c>
      <c r="H33" s="72">
        <f>พี่นัน!G34+พี่วัลย์!G34+พี่ตูน!G34+เพลง!G34</f>
        <v>20</v>
      </c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135">
        <f t="shared" si="1"/>
        <v>20</v>
      </c>
    </row>
    <row r="34" spans="2:19">
      <c r="B34" s="82">
        <v>7</v>
      </c>
      <c r="C34" s="84" t="s">
        <v>41</v>
      </c>
      <c r="D34" s="18">
        <v>1</v>
      </c>
      <c r="E34" s="19" t="s">
        <v>26</v>
      </c>
      <c r="F34" s="42">
        <v>5</v>
      </c>
      <c r="G34" s="54"/>
      <c r="H34" s="74"/>
      <c r="I34" s="134">
        <f>พี่นัน!H35+พี่วัลย์!H35+พี่ตูน!H35+เพลง!H35</f>
        <v>20</v>
      </c>
      <c r="J34" s="134">
        <f>พี่นัน!I35+พี่วัลย์!I35+พี่ตูน!I35+เพลง!I35</f>
        <v>20</v>
      </c>
      <c r="K34" s="134">
        <f>พี่นัน!J35+พี่วัลย์!J35+พี่ตูน!J35+เพลง!J35</f>
        <v>20</v>
      </c>
      <c r="L34" s="134">
        <f>พี่นัน!K35+พี่วัลย์!K35+พี่ตูน!K35+เพลง!K35</f>
        <v>20</v>
      </c>
      <c r="M34" s="134">
        <f>พี่นัน!L35+พี่วัลย์!L35+พี่ตูน!L35+เพลง!L35</f>
        <v>20</v>
      </c>
      <c r="N34" s="134">
        <f>พี่นัน!M35+พี่วัลย์!M35+พี่ตูน!M35+เพลง!M35</f>
        <v>20</v>
      </c>
      <c r="O34" s="134">
        <f>พี่นัน!N35+พี่วัลย์!N35+พี่ตูน!N35+เพลง!N35</f>
        <v>20</v>
      </c>
      <c r="P34" s="134">
        <f>พี่นัน!O35+พี่วัลย์!O35+พี่ตูน!O35+เพลง!O35</f>
        <v>20</v>
      </c>
      <c r="Q34" s="134">
        <f>พี่นัน!P35+พี่วัลย์!P35+พี่ตูน!P35+เพลง!P35</f>
        <v>20</v>
      </c>
      <c r="R34" s="134">
        <f>พี่นัน!Q35+พี่วัลย์!Q35+พี่ตูน!Q35+เพลง!Q35</f>
        <v>20</v>
      </c>
      <c r="S34" s="135">
        <f>SUM(I34:R34)/10</f>
        <v>20</v>
      </c>
    </row>
    <row r="35" spans="2:19">
      <c r="B35" s="82"/>
      <c r="C35" s="85"/>
      <c r="D35" s="20">
        <v>2</v>
      </c>
      <c r="E35" s="21" t="s">
        <v>24</v>
      </c>
      <c r="F35" s="42">
        <v>5</v>
      </c>
      <c r="G35" s="55"/>
      <c r="H35" s="74"/>
      <c r="I35" s="134">
        <f>พี่นัน!H36+พี่วัลย์!H36+พี่ตูน!H36+เพลง!H36</f>
        <v>20</v>
      </c>
      <c r="J35" s="134">
        <f>พี่นัน!I36+พี่วัลย์!I36+พี่ตูน!I36+เพลง!I36</f>
        <v>20</v>
      </c>
      <c r="K35" s="134">
        <f>พี่นัน!J36+พี่วัลย์!J36+พี่ตูน!J36+เพลง!J36</f>
        <v>20</v>
      </c>
      <c r="L35" s="134">
        <f>พี่นัน!K36+พี่วัลย์!K36+พี่ตูน!K36+เพลง!K36</f>
        <v>20</v>
      </c>
      <c r="M35" s="134">
        <f>พี่นัน!L36+พี่วัลย์!L36+พี่ตูน!L36+เพลง!L36</f>
        <v>20</v>
      </c>
      <c r="N35" s="134">
        <f>พี่นัน!M36+พี่วัลย์!M36+พี่ตูน!M36+เพลง!M36</f>
        <v>20</v>
      </c>
      <c r="O35" s="134">
        <f>พี่นัน!N36+พี่วัลย์!N36+พี่ตูน!N36+เพลง!N36</f>
        <v>20</v>
      </c>
      <c r="P35" s="134">
        <f>พี่นัน!O36+พี่วัลย์!O36+พี่ตูน!O36+เพลง!O36</f>
        <v>20</v>
      </c>
      <c r="Q35" s="134">
        <f>พี่นัน!P36+พี่วัลย์!P36+พี่ตูน!P36+เพลง!P36</f>
        <v>20</v>
      </c>
      <c r="R35" s="134">
        <f>พี่นัน!Q36+พี่วัลย์!Q36+พี่ตูน!Q36+เพลง!Q36</f>
        <v>20</v>
      </c>
      <c r="S35" s="135">
        <f t="shared" ref="S35:S37" si="2">SUM(I35:R35)/10</f>
        <v>20</v>
      </c>
    </row>
    <row r="36" spans="2:19">
      <c r="B36" s="82"/>
      <c r="C36" s="85"/>
      <c r="D36" s="22">
        <v>3</v>
      </c>
      <c r="E36" s="21" t="s">
        <v>25</v>
      </c>
      <c r="F36" s="42">
        <v>5</v>
      </c>
      <c r="G36" s="55"/>
      <c r="H36" s="74"/>
      <c r="I36" s="134">
        <f>พี่นัน!H37+พี่วัลย์!H37+พี่ตูน!H37+เพลง!H37</f>
        <v>20</v>
      </c>
      <c r="J36" s="134">
        <f>พี่นัน!I37+พี่วัลย์!I37+พี่ตูน!I37+เพลง!I37</f>
        <v>20</v>
      </c>
      <c r="K36" s="134">
        <f>พี่นัน!J37+พี่วัลย์!J37+พี่ตูน!J37+เพลง!J37</f>
        <v>20</v>
      </c>
      <c r="L36" s="134">
        <f>พี่นัน!K37+พี่วัลย์!K37+พี่ตูน!K37+เพลง!K37</f>
        <v>20</v>
      </c>
      <c r="M36" s="134">
        <f>พี่นัน!L37+พี่วัลย์!L37+พี่ตูน!L37+เพลง!L37</f>
        <v>20</v>
      </c>
      <c r="N36" s="134">
        <f>พี่นัน!M37+พี่วัลย์!M37+พี่ตูน!M37+เพลง!M37</f>
        <v>20</v>
      </c>
      <c r="O36" s="134">
        <f>พี่นัน!N37+พี่วัลย์!N37+พี่ตูน!N37+เพลง!N37</f>
        <v>20</v>
      </c>
      <c r="P36" s="134">
        <f>พี่นัน!O37+พี่วัลย์!O37+พี่ตูน!O37+เพลง!O37</f>
        <v>20</v>
      </c>
      <c r="Q36" s="134">
        <f>พี่นัน!P37+พี่วัลย์!P37+พี่ตูน!P37+เพลง!P37</f>
        <v>20</v>
      </c>
      <c r="R36" s="134">
        <f>พี่นัน!Q37+พี่วัลย์!Q37+พี่ตูน!Q37+เพลง!Q37</f>
        <v>20</v>
      </c>
      <c r="S36" s="135">
        <f t="shared" si="2"/>
        <v>20</v>
      </c>
    </row>
    <row r="37" spans="2:19">
      <c r="B37" s="83"/>
      <c r="C37" s="86"/>
      <c r="D37" s="22">
        <v>4</v>
      </c>
      <c r="E37" s="23" t="s">
        <v>42</v>
      </c>
      <c r="F37" s="44">
        <v>5</v>
      </c>
      <c r="G37" s="55"/>
      <c r="H37" s="74"/>
      <c r="I37" s="134">
        <f>พี่นัน!H38+พี่วัลย์!H38+พี่ตูน!H38+เพลง!H38</f>
        <v>20</v>
      </c>
      <c r="J37" s="134">
        <f>พี่นัน!I38+พี่วัลย์!I38+พี่ตูน!I38+เพลง!I38</f>
        <v>20</v>
      </c>
      <c r="K37" s="134">
        <f>พี่นัน!J38+พี่วัลย์!J38+พี่ตูน!J38+เพลง!J38</f>
        <v>20</v>
      </c>
      <c r="L37" s="134">
        <f>พี่นัน!K38+พี่วัลย์!K38+พี่ตูน!K38+เพลง!K38</f>
        <v>20</v>
      </c>
      <c r="M37" s="134">
        <f>พี่นัน!L38+พี่วัลย์!L38+พี่ตูน!L38+เพลง!L38</f>
        <v>20</v>
      </c>
      <c r="N37" s="134">
        <f>พี่นัน!M38+พี่วัลย์!M38+พี่ตูน!M38+เพลง!M38</f>
        <v>20</v>
      </c>
      <c r="O37" s="134">
        <f>พี่นัน!N38+พี่วัลย์!N38+พี่ตูน!N38+เพลง!N38</f>
        <v>20</v>
      </c>
      <c r="P37" s="134">
        <f>พี่นัน!O38+พี่วัลย์!O38+พี่ตูน!O38+เพลง!O38</f>
        <v>20</v>
      </c>
      <c r="Q37" s="134">
        <f>พี่นัน!P38+พี่วัลย์!P38+พี่ตูน!P38+เพลง!P38</f>
        <v>20</v>
      </c>
      <c r="R37" s="134">
        <f>พี่นัน!Q38+พี่วัลย์!Q38+พี่ตูน!Q38+เพลง!Q38</f>
        <v>20</v>
      </c>
      <c r="S37" s="135">
        <f t="shared" si="2"/>
        <v>20</v>
      </c>
    </row>
    <row r="38" spans="2:19" ht="57.2" customHeight="1">
      <c r="B38" s="83"/>
      <c r="C38" s="86"/>
      <c r="D38" s="24">
        <v>5</v>
      </c>
      <c r="E38" s="25" t="s">
        <v>44</v>
      </c>
      <c r="F38" s="42">
        <v>5</v>
      </c>
      <c r="G38" s="55"/>
      <c r="H38" s="74"/>
      <c r="I38" s="134">
        <f>พี่นัน!H39+พี่วัลย์!H39+พี่ตูน!H39+เพลง!H39</f>
        <v>20</v>
      </c>
      <c r="J38" s="134">
        <f>พี่นัน!I39+พี่วัลย์!I39+พี่ตูน!I39+เพลง!I39</f>
        <v>20</v>
      </c>
      <c r="K38" s="134">
        <f>พี่นัน!J39+พี่วัลย์!J39+พี่ตูน!J39+เพลง!J39</f>
        <v>20</v>
      </c>
      <c r="L38" s="134">
        <f>พี่นัน!K39+พี่วัลย์!K39+พี่ตูน!K39+เพลง!K39</f>
        <v>20</v>
      </c>
      <c r="M38" s="134">
        <f>พี่นัน!L39+พี่วัลย์!L39+พี่ตูน!L39+เพลง!L39</f>
        <v>20</v>
      </c>
      <c r="N38" s="134">
        <f>พี่นัน!M39+พี่วัลย์!M39+พี่ตูน!M39+เพลง!M39</f>
        <v>20</v>
      </c>
      <c r="O38" s="134">
        <f>พี่นัน!N39+พี่วัลย์!N39+พี่ตูน!N39+เพลง!N39</f>
        <v>20</v>
      </c>
      <c r="P38" s="134">
        <f>พี่นัน!O39+พี่วัลย์!O39+พี่ตูน!O39+เพลง!O39</f>
        <v>20</v>
      </c>
      <c r="Q38" s="134">
        <f>พี่นัน!P39+พี่วัลย์!P39+พี่ตูน!P39+เพลง!P39</f>
        <v>20</v>
      </c>
      <c r="R38" s="134">
        <f>พี่นัน!Q39+พี่วัลย์!Q39+พี่ตูน!Q39+เพลง!Q39</f>
        <v>20</v>
      </c>
      <c r="S38" s="136">
        <f>SUM(I38:R38)/10</f>
        <v>20</v>
      </c>
    </row>
    <row r="39" spans="2:19" ht="21.75" customHeight="1">
      <c r="B39" s="129" t="s">
        <v>17</v>
      </c>
      <c r="C39" s="129"/>
      <c r="D39" s="129"/>
      <c r="E39" s="129"/>
      <c r="F39" s="43">
        <f>SUM(F6:F38)</f>
        <v>145</v>
      </c>
      <c r="G39" s="43">
        <f>SUM(G30:G33)</f>
        <v>20</v>
      </c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75"/>
      <c r="S39" s="75"/>
    </row>
    <row r="40" spans="2:19" ht="21.2" customHeight="1">
      <c r="B40" s="129"/>
      <c r="C40" s="129"/>
      <c r="D40" s="129"/>
      <c r="E40" s="129"/>
      <c r="F40" s="130" t="s">
        <v>3</v>
      </c>
      <c r="G40" s="130"/>
      <c r="H40" s="43">
        <f>SUM(H30:H33)/4</f>
        <v>20</v>
      </c>
      <c r="I40" s="142">
        <f>SUM(I6:I38)/4</f>
        <v>144.625</v>
      </c>
      <c r="J40" s="142">
        <f t="shared" ref="J40:R40" si="3">SUM(J6:J38)/4</f>
        <v>144.875</v>
      </c>
      <c r="K40" s="142">
        <f t="shared" si="3"/>
        <v>144.625</v>
      </c>
      <c r="L40" s="142">
        <f t="shared" si="3"/>
        <v>144.5</v>
      </c>
      <c r="M40" s="142">
        <f t="shared" si="3"/>
        <v>144.625</v>
      </c>
      <c r="N40" s="142">
        <f t="shared" si="3"/>
        <v>144</v>
      </c>
      <c r="O40" s="142">
        <f t="shared" si="3"/>
        <v>143.875</v>
      </c>
      <c r="P40" s="142">
        <f t="shared" si="3"/>
        <v>144.75</v>
      </c>
      <c r="Q40" s="142">
        <f t="shared" si="3"/>
        <v>142.25</v>
      </c>
      <c r="R40" s="142">
        <f t="shared" si="3"/>
        <v>143.375</v>
      </c>
      <c r="S40" s="142">
        <f>SUM(S6:S38)/4</f>
        <v>164.15</v>
      </c>
    </row>
    <row r="41" spans="2:19">
      <c r="B41" s="129"/>
      <c r="C41" s="129"/>
      <c r="D41" s="129"/>
      <c r="E41" s="129"/>
      <c r="F41" s="131" t="s">
        <v>19</v>
      </c>
      <c r="G41" s="131"/>
      <c r="H41" s="76">
        <f>H40*100/20</f>
        <v>100</v>
      </c>
      <c r="I41" s="40">
        <f>I40/145*100</f>
        <v>99.741379310344826</v>
      </c>
      <c r="J41" s="40">
        <f t="shared" ref="J41:R41" si="4">J40/145*100</f>
        <v>99.913793103448285</v>
      </c>
      <c r="K41" s="40">
        <f t="shared" si="4"/>
        <v>99.741379310344826</v>
      </c>
      <c r="L41" s="40">
        <f t="shared" si="4"/>
        <v>99.655172413793096</v>
      </c>
      <c r="M41" s="40">
        <f t="shared" si="4"/>
        <v>99.741379310344826</v>
      </c>
      <c r="N41" s="40">
        <f t="shared" si="4"/>
        <v>99.310344827586206</v>
      </c>
      <c r="O41" s="40">
        <f t="shared" si="4"/>
        <v>99.224137931034477</v>
      </c>
      <c r="P41" s="40">
        <f t="shared" si="4"/>
        <v>99.827586206896555</v>
      </c>
      <c r="Q41" s="40">
        <f t="shared" si="4"/>
        <v>98.103448275862064</v>
      </c>
      <c r="R41" s="40">
        <f t="shared" si="4"/>
        <v>98.879310344827587</v>
      </c>
      <c r="S41" s="40">
        <f>S40/165*100</f>
        <v>99.484848484848484</v>
      </c>
    </row>
    <row r="42" spans="2:19">
      <c r="B42" s="26"/>
      <c r="C42" s="27"/>
      <c r="D42" s="1"/>
      <c r="E42" s="28"/>
      <c r="F42" s="29"/>
      <c r="G42" s="30"/>
      <c r="H42" s="29"/>
      <c r="I42" s="29"/>
      <c r="J42" s="29"/>
      <c r="K42" s="29"/>
      <c r="L42" s="29"/>
    </row>
    <row r="43" spans="2:19">
      <c r="D43" s="1"/>
      <c r="E43" s="31"/>
      <c r="H43" s="32"/>
    </row>
    <row r="44" spans="2:19">
      <c r="D44" s="1"/>
      <c r="E44" s="33"/>
      <c r="F44" s="105"/>
      <c r="G44" s="105"/>
      <c r="H44" s="105"/>
      <c r="I44" s="105"/>
      <c r="J44" s="105"/>
      <c r="K44" s="2"/>
      <c r="M44" s="3"/>
    </row>
    <row r="45" spans="2:19">
      <c r="D45" s="1"/>
      <c r="E45" s="33"/>
      <c r="F45" s="105"/>
      <c r="G45" s="105"/>
      <c r="H45" s="105"/>
      <c r="I45" s="105"/>
      <c r="J45" s="105"/>
    </row>
    <row r="46" spans="2:19">
      <c r="D46" s="1"/>
      <c r="E46" s="33"/>
    </row>
    <row r="47" spans="2:19">
      <c r="D47" s="1"/>
      <c r="E47" s="33"/>
    </row>
    <row r="48" spans="2:19" ht="21.2" customHeight="1"/>
    <row r="55" ht="30.2" customHeight="1"/>
  </sheetData>
  <mergeCells count="26">
    <mergeCell ref="B1:Q1"/>
    <mergeCell ref="B2:Q2"/>
    <mergeCell ref="B3:Q3"/>
    <mergeCell ref="B4:B5"/>
    <mergeCell ref="C4:E5"/>
    <mergeCell ref="H4:R4"/>
    <mergeCell ref="F4:G4"/>
    <mergeCell ref="B16:B20"/>
    <mergeCell ref="C16:C20"/>
    <mergeCell ref="B11:B15"/>
    <mergeCell ref="C11:C15"/>
    <mergeCell ref="B6:B10"/>
    <mergeCell ref="C6:C10"/>
    <mergeCell ref="B30:B33"/>
    <mergeCell ref="C30:C33"/>
    <mergeCell ref="B26:B29"/>
    <mergeCell ref="C26:C29"/>
    <mergeCell ref="B21:B25"/>
    <mergeCell ref="C21:C25"/>
    <mergeCell ref="F45:J45"/>
    <mergeCell ref="B34:B38"/>
    <mergeCell ref="C34:C38"/>
    <mergeCell ref="B39:E41"/>
    <mergeCell ref="F40:G40"/>
    <mergeCell ref="F41:G41"/>
    <mergeCell ref="F44:J44"/>
  </mergeCells>
  <pageMargins left="0.35433070866141736" right="0.19685039370078741" top="0.43307086614173229" bottom="0.31496062992125984" header="0.15748031496062992" footer="0.19685039370078741"/>
  <pageSetup paperSize="9" scale="71" orientation="landscape" r:id="rId1"/>
  <rowBreaks count="2" manualBreakCount="2">
    <brk id="20" max="17" man="1"/>
    <brk id="41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6</vt:i4>
      </vt:variant>
      <vt:variant>
        <vt:lpstr>ช่วงที่มีชื่อ</vt:lpstr>
      </vt:variant>
      <vt:variant>
        <vt:i4>8</vt:i4>
      </vt:variant>
    </vt:vector>
  </HeadingPairs>
  <TitlesOfParts>
    <vt:vector size="14" baseType="lpstr">
      <vt:lpstr>สรุปคะแนน กศว.</vt:lpstr>
      <vt:lpstr>พี่นัน</vt:lpstr>
      <vt:lpstr>พี่วัลย์</vt:lpstr>
      <vt:lpstr>พี่ตูน</vt:lpstr>
      <vt:lpstr>เพลง</vt:lpstr>
      <vt:lpstr>รวม</vt:lpstr>
      <vt:lpstr>พี่ตูน!Print_Area</vt:lpstr>
      <vt:lpstr>พี่นัน!Print_Area</vt:lpstr>
      <vt:lpstr>พี่วัลย์!Print_Area</vt:lpstr>
      <vt:lpstr>เพลง!Print_Area</vt:lpstr>
      <vt:lpstr>รวม!Print_Area</vt:lpstr>
      <vt:lpstr>'สรุปคะแนน กศว.'!Print_Area</vt:lpstr>
      <vt:lpstr>รวม!Print_Titles</vt:lpstr>
      <vt:lpstr>'สรุปคะแนน กศว.'!Print_Titles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DELL_PC</cp:lastModifiedBy>
  <cp:lastPrinted>2022-01-27T07:46:44Z</cp:lastPrinted>
  <dcterms:created xsi:type="dcterms:W3CDTF">2015-09-15T02:37:47Z</dcterms:created>
  <dcterms:modified xsi:type="dcterms:W3CDTF">2022-01-27T08:21:53Z</dcterms:modified>
</cp:coreProperties>
</file>